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e\Documents\Leichtathletik\Kidletik\2023\"/>
    </mc:Choice>
  </mc:AlternateContent>
  <xr:revisionPtr revIDLastSave="0" documentId="8_{E4B222AF-DDD8-4F42-B850-201984915DF9}" xr6:coauthVersionLast="36" xr6:coauthVersionMax="36" xr10:uidLastSave="{00000000-0000-0000-0000-000000000000}"/>
  <bookViews>
    <workbookView xWindow="0" yWindow="0" windowWidth="25200" windowHeight="11475" xr2:uid="{13E0C789-EA75-4DB4-97C6-D8FF85A7BE9D}"/>
  </bookViews>
  <sheets>
    <sheet name="U8-10-12 sortiert" sheetId="6" r:id="rId1"/>
    <sheet name="U8-10-12" sheetId="1" r:id="rId2"/>
  </sheets>
  <definedNames>
    <definedName name="_xlnm.Print_Area" localSheetId="1">'U8-10-12'!$A$26:$O$34</definedName>
    <definedName name="_xlnm.Print_Area" localSheetId="0">'U8-10-12 sortiert'!$A$26:$N$34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6" l="1"/>
  <c r="I33" i="6"/>
  <c r="J33" i="6" s="1"/>
  <c r="L33" i="6" s="1"/>
  <c r="H33" i="6"/>
  <c r="M33" i="6" s="1"/>
  <c r="K34" i="6"/>
  <c r="I34" i="6"/>
  <c r="J34" i="6" s="1"/>
  <c r="L34" i="6" s="1"/>
  <c r="H34" i="6"/>
  <c r="K31" i="6"/>
  <c r="I31" i="6"/>
  <c r="J31" i="6" s="1"/>
  <c r="L31" i="6" s="1"/>
  <c r="H31" i="6"/>
  <c r="K32" i="6"/>
  <c r="I32" i="6"/>
  <c r="J32" i="6" s="1"/>
  <c r="L32" i="6" s="1"/>
  <c r="H32" i="6"/>
  <c r="K28" i="6"/>
  <c r="I28" i="6"/>
  <c r="J28" i="6" s="1"/>
  <c r="H28" i="6"/>
  <c r="K30" i="6"/>
  <c r="I30" i="6"/>
  <c r="J30" i="6" s="1"/>
  <c r="L30" i="6" s="1"/>
  <c r="H30" i="6"/>
  <c r="K29" i="6"/>
  <c r="I29" i="6"/>
  <c r="J29" i="6" s="1"/>
  <c r="H29" i="6"/>
  <c r="K27" i="6"/>
  <c r="I27" i="6"/>
  <c r="J27" i="6" s="1"/>
  <c r="L27" i="6" s="1"/>
  <c r="H27" i="6"/>
  <c r="M27" i="6" s="1"/>
  <c r="K22" i="6"/>
  <c r="I22" i="6"/>
  <c r="J22" i="6" s="1"/>
  <c r="L22" i="6" s="1"/>
  <c r="H22" i="6"/>
  <c r="K23" i="6"/>
  <c r="I23" i="6"/>
  <c r="J23" i="6" s="1"/>
  <c r="L23" i="6" s="1"/>
  <c r="H23" i="6"/>
  <c r="M23" i="6" s="1"/>
  <c r="K17" i="6"/>
  <c r="I17" i="6"/>
  <c r="J17" i="6" s="1"/>
  <c r="H17" i="6"/>
  <c r="K18" i="6"/>
  <c r="I18" i="6"/>
  <c r="J18" i="6" s="1"/>
  <c r="L18" i="6" s="1"/>
  <c r="H18" i="6"/>
  <c r="K16" i="6"/>
  <c r="I16" i="6"/>
  <c r="J16" i="6" s="1"/>
  <c r="L16" i="6" s="1"/>
  <c r="H16" i="6"/>
  <c r="K21" i="6"/>
  <c r="I21" i="6"/>
  <c r="J21" i="6" s="1"/>
  <c r="L21" i="6" s="1"/>
  <c r="H21" i="6"/>
  <c r="K19" i="6"/>
  <c r="I19" i="6"/>
  <c r="J19" i="6" s="1"/>
  <c r="L19" i="6" s="1"/>
  <c r="H19" i="6"/>
  <c r="M19" i="6" s="1"/>
  <c r="K20" i="6"/>
  <c r="I20" i="6"/>
  <c r="J20" i="6" s="1"/>
  <c r="H20" i="6"/>
  <c r="K14" i="6"/>
  <c r="I14" i="6"/>
  <c r="J14" i="6" s="1"/>
  <c r="L14" i="6" s="1"/>
  <c r="H14" i="6"/>
  <c r="K15" i="6"/>
  <c r="I15" i="6"/>
  <c r="J15" i="6" s="1"/>
  <c r="L15" i="6" s="1"/>
  <c r="H15" i="6"/>
  <c r="K13" i="6"/>
  <c r="I13" i="6"/>
  <c r="J13" i="6" s="1"/>
  <c r="H13" i="6"/>
  <c r="K12" i="6"/>
  <c r="I12" i="6"/>
  <c r="J12" i="6" s="1"/>
  <c r="L12" i="6" s="1"/>
  <c r="H12" i="6"/>
  <c r="K8" i="6"/>
  <c r="I8" i="6"/>
  <c r="J8" i="6" s="1"/>
  <c r="L8" i="6" s="1"/>
  <c r="M8" i="6" s="1"/>
  <c r="H8" i="6"/>
  <c r="K6" i="6"/>
  <c r="I6" i="6"/>
  <c r="J6" i="6" s="1"/>
  <c r="H6" i="6"/>
  <c r="K5" i="6"/>
  <c r="I5" i="6"/>
  <c r="J5" i="6" s="1"/>
  <c r="H5" i="6"/>
  <c r="K7" i="6"/>
  <c r="I7" i="6"/>
  <c r="J7" i="6" s="1"/>
  <c r="L7" i="6" s="1"/>
  <c r="H7" i="6"/>
  <c r="K3" i="6"/>
  <c r="I3" i="6"/>
  <c r="J3" i="6" s="1"/>
  <c r="L3" i="6" s="1"/>
  <c r="H3" i="6"/>
  <c r="K4" i="6"/>
  <c r="I4" i="6"/>
  <c r="J4" i="6" s="1"/>
  <c r="L4" i="6" s="1"/>
  <c r="H4" i="6"/>
  <c r="K2" i="6"/>
  <c r="I2" i="6"/>
  <c r="J2" i="6" s="1"/>
  <c r="H2" i="6"/>
  <c r="K34" i="1"/>
  <c r="I34" i="1"/>
  <c r="J34" i="1" s="1"/>
  <c r="L34" i="1" s="1"/>
  <c r="H34" i="1"/>
  <c r="K33" i="1"/>
  <c r="I33" i="1"/>
  <c r="J33" i="1" s="1"/>
  <c r="L33" i="1" s="1"/>
  <c r="H33" i="1"/>
  <c r="K32" i="1"/>
  <c r="I32" i="1"/>
  <c r="J32" i="1" s="1"/>
  <c r="L32" i="1" s="1"/>
  <c r="H32" i="1"/>
  <c r="K31" i="1"/>
  <c r="I31" i="1"/>
  <c r="J31" i="1" s="1"/>
  <c r="L31" i="1" s="1"/>
  <c r="M31" i="1" s="1"/>
  <c r="H31" i="1"/>
  <c r="K30" i="1"/>
  <c r="I30" i="1"/>
  <c r="J30" i="1" s="1"/>
  <c r="L30" i="1" s="1"/>
  <c r="H30" i="1"/>
  <c r="K29" i="1"/>
  <c r="I29" i="1"/>
  <c r="J29" i="1" s="1"/>
  <c r="L29" i="1" s="1"/>
  <c r="M29" i="1" s="1"/>
  <c r="H29" i="1"/>
  <c r="K28" i="1"/>
  <c r="I28" i="1"/>
  <c r="J28" i="1" s="1"/>
  <c r="L28" i="1" s="1"/>
  <c r="H28" i="1"/>
  <c r="K27" i="1"/>
  <c r="I27" i="1"/>
  <c r="J27" i="1" s="1"/>
  <c r="L27" i="1" s="1"/>
  <c r="H27" i="1"/>
  <c r="K23" i="1"/>
  <c r="I23" i="1"/>
  <c r="J23" i="1" s="1"/>
  <c r="L23" i="1" s="1"/>
  <c r="H23" i="1"/>
  <c r="K22" i="1"/>
  <c r="I22" i="1"/>
  <c r="J22" i="1" s="1"/>
  <c r="L22" i="1" s="1"/>
  <c r="H22" i="1"/>
  <c r="M22" i="1" s="1"/>
  <c r="K21" i="1"/>
  <c r="I21" i="1"/>
  <c r="J21" i="1" s="1"/>
  <c r="L21" i="1" s="1"/>
  <c r="H21" i="1"/>
  <c r="K20" i="1"/>
  <c r="I20" i="1"/>
  <c r="J20" i="1" s="1"/>
  <c r="L20" i="1" s="1"/>
  <c r="H20" i="1"/>
  <c r="K19" i="1"/>
  <c r="I19" i="1"/>
  <c r="J19" i="1" s="1"/>
  <c r="L19" i="1" s="1"/>
  <c r="M19" i="1" s="1"/>
  <c r="H19" i="1"/>
  <c r="K18" i="1"/>
  <c r="I18" i="1"/>
  <c r="J18" i="1" s="1"/>
  <c r="L18" i="1" s="1"/>
  <c r="H18" i="1"/>
  <c r="M18" i="1" s="1"/>
  <c r="K17" i="1"/>
  <c r="I17" i="1"/>
  <c r="J17" i="1" s="1"/>
  <c r="L17" i="1" s="1"/>
  <c r="H17" i="1"/>
  <c r="M17" i="1" s="1"/>
  <c r="K16" i="1"/>
  <c r="I16" i="1"/>
  <c r="J16" i="1" s="1"/>
  <c r="L16" i="1" s="1"/>
  <c r="H16" i="1"/>
  <c r="M16" i="1" s="1"/>
  <c r="K15" i="1"/>
  <c r="I15" i="1"/>
  <c r="J15" i="1" s="1"/>
  <c r="L15" i="1" s="1"/>
  <c r="H15" i="1"/>
  <c r="K14" i="1"/>
  <c r="I14" i="1"/>
  <c r="J14" i="1" s="1"/>
  <c r="L14" i="1" s="1"/>
  <c r="H14" i="1"/>
  <c r="K13" i="1"/>
  <c r="I13" i="1"/>
  <c r="J13" i="1" s="1"/>
  <c r="L13" i="1" s="1"/>
  <c r="H13" i="1"/>
  <c r="M13" i="1" s="1"/>
  <c r="K12" i="1"/>
  <c r="I12" i="1"/>
  <c r="J12" i="1" s="1"/>
  <c r="L12" i="1" s="1"/>
  <c r="H12" i="1"/>
  <c r="H2" i="1"/>
  <c r="K8" i="1"/>
  <c r="I8" i="1"/>
  <c r="J8" i="1" s="1"/>
  <c r="H8" i="1"/>
  <c r="K7" i="1"/>
  <c r="I7" i="1"/>
  <c r="J7" i="1" s="1"/>
  <c r="L7" i="1" s="1"/>
  <c r="H7" i="1"/>
  <c r="K6" i="1"/>
  <c r="I6" i="1"/>
  <c r="J6" i="1" s="1"/>
  <c r="L6" i="1" s="1"/>
  <c r="H6" i="1"/>
  <c r="K5" i="1"/>
  <c r="I5" i="1"/>
  <c r="J5" i="1" s="1"/>
  <c r="H5" i="1"/>
  <c r="K4" i="1"/>
  <c r="I4" i="1"/>
  <c r="J4" i="1" s="1"/>
  <c r="L4" i="1" s="1"/>
  <c r="H4" i="1"/>
  <c r="K3" i="1"/>
  <c r="I3" i="1"/>
  <c r="J3" i="1" s="1"/>
  <c r="L3" i="1" s="1"/>
  <c r="H3" i="1"/>
  <c r="M3" i="1" s="1"/>
  <c r="K2" i="1"/>
  <c r="I2" i="1"/>
  <c r="J2" i="1" s="1"/>
  <c r="L2" i="1" s="1"/>
  <c r="M12" i="6" l="1"/>
  <c r="M32" i="6"/>
  <c r="M22" i="6"/>
  <c r="M15" i="6"/>
  <c r="M34" i="6"/>
  <c r="L17" i="6"/>
  <c r="M17" i="6" s="1"/>
  <c r="L20" i="6"/>
  <c r="M20" i="6" s="1"/>
  <c r="L29" i="6"/>
  <c r="M29" i="6" s="1"/>
  <c r="N29" i="6" s="1"/>
  <c r="M30" i="6"/>
  <c r="L28" i="6"/>
  <c r="M28" i="6" s="1"/>
  <c r="M21" i="6"/>
  <c r="M16" i="6"/>
  <c r="M18" i="6"/>
  <c r="L13" i="6"/>
  <c r="M13" i="6" s="1"/>
  <c r="M3" i="6"/>
  <c r="L5" i="6"/>
  <c r="M5" i="6" s="1"/>
  <c r="M7" i="6"/>
  <c r="L2" i="6"/>
  <c r="M2" i="6" s="1"/>
  <c r="L6" i="6"/>
  <c r="M6" i="6" s="1"/>
  <c r="N6" i="6" s="1"/>
  <c r="M31" i="6"/>
  <c r="N31" i="6" s="1"/>
  <c r="M14" i="6"/>
  <c r="M4" i="6"/>
  <c r="M33" i="1"/>
  <c r="M32" i="1"/>
  <c r="M23" i="1"/>
  <c r="M21" i="1"/>
  <c r="M20" i="1"/>
  <c r="M14" i="1"/>
  <c r="M12" i="1"/>
  <c r="L5" i="1"/>
  <c r="M34" i="1"/>
  <c r="M30" i="1"/>
  <c r="M27" i="1"/>
  <c r="M28" i="1"/>
  <c r="M15" i="1"/>
  <c r="L8" i="1"/>
  <c r="M8" i="1" s="1"/>
  <c r="M4" i="1"/>
  <c r="M6" i="1"/>
  <c r="M2" i="1"/>
  <c r="M7" i="1"/>
  <c r="M5" i="1"/>
  <c r="N15" i="6" l="1"/>
  <c r="N23" i="6"/>
  <c r="N20" i="6"/>
  <c r="N18" i="6"/>
  <c r="N17" i="6"/>
  <c r="N19" i="6"/>
  <c r="N13" i="6"/>
  <c r="N16" i="6"/>
  <c r="N14" i="6"/>
  <c r="N7" i="6"/>
  <c r="N5" i="6"/>
  <c r="N4" i="6"/>
  <c r="N27" i="6"/>
  <c r="N12" i="6"/>
  <c r="N33" i="6"/>
  <c r="N30" i="6"/>
  <c r="N32" i="6"/>
  <c r="N2" i="6"/>
  <c r="N21" i="6"/>
  <c r="N28" i="6"/>
  <c r="N22" i="6"/>
  <c r="N3" i="6"/>
  <c r="N34" i="6"/>
  <c r="N8" i="6"/>
  <c r="N28" i="1"/>
  <c r="N17" i="1"/>
  <c r="N19" i="1"/>
  <c r="N20" i="1"/>
  <c r="N21" i="1"/>
  <c r="N22" i="1"/>
  <c r="N23" i="1"/>
  <c r="N12" i="1"/>
  <c r="N13" i="1"/>
  <c r="N14" i="1"/>
  <c r="N16" i="1"/>
  <c r="N18" i="1"/>
  <c r="N15" i="1"/>
  <c r="N29" i="1"/>
  <c r="N31" i="1"/>
  <c r="N33" i="1"/>
  <c r="N30" i="1"/>
  <c r="N34" i="1"/>
  <c r="N27" i="1"/>
  <c r="N32" i="1"/>
  <c r="N7" i="1"/>
  <c r="N2" i="1"/>
  <c r="N6" i="1"/>
  <c r="N8" i="1"/>
  <c r="N3" i="1"/>
  <c r="N4" i="1"/>
  <c r="N5" i="1"/>
</calcChain>
</file>

<file path=xl/sharedStrings.xml><?xml version="1.0" encoding="utf-8"?>
<sst xmlns="http://schemas.openxmlformats.org/spreadsheetml/2006/main" count="135" uniqueCount="27">
  <si>
    <t>Winterbach</t>
  </si>
  <si>
    <t>U 12</t>
  </si>
  <si>
    <t>U 10</t>
  </si>
  <si>
    <t>Urbach</t>
  </si>
  <si>
    <t>Waiblingen</t>
  </si>
  <si>
    <t>Schmiden</t>
  </si>
  <si>
    <t>Welzheim</t>
  </si>
  <si>
    <t>Weinstadt</t>
  </si>
  <si>
    <t>Schorndorf</t>
  </si>
  <si>
    <t>Winnenden</t>
  </si>
  <si>
    <t>Leutenbach</t>
  </si>
  <si>
    <t>Platz</t>
  </si>
  <si>
    <t>Remshalden</t>
  </si>
  <si>
    <t>StG Backnang Beinstein</t>
  </si>
  <si>
    <t>LG Limes Rems</t>
  </si>
  <si>
    <t>Rommelshausen LA Kernen</t>
  </si>
  <si>
    <t>Weissach im Tal</t>
  </si>
  <si>
    <t>Rom. LA Kernen</t>
  </si>
  <si>
    <t>U 8</t>
  </si>
  <si>
    <t>Streichen 1/0</t>
  </si>
  <si>
    <t>Streichen</t>
  </si>
  <si>
    <t>Sum alle Ergebn.</t>
  </si>
  <si>
    <t>Anzahl Wettkämpfe</t>
  </si>
  <si>
    <t>Steich-ergebnis</t>
  </si>
  <si>
    <t>Bemerkung</t>
  </si>
  <si>
    <t>Summe der 4 besten Wettk.</t>
  </si>
  <si>
    <t>Weissacher 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</si>
</sst>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2C586-8883-497F-BBAD-BECDE0E56A02}">
  <sheetPr>
    <pageSetUpPr fitToPage="1"/>
  </sheetPr>
  <dimension ref="A1:P37"/>
  <sheetViews>
    <sheetView tabSelected="1" zoomScale="80" zoomScaleNormal="80" workbookViewId="0">
      <selection activeCell="R22" sqref="R22"/>
    </sheetView>
  </sheetViews>
  <sheetFormatPr baseColWidth="10" defaultRowHeight="15" x14ac:dyDescent="0.25"/>
  <cols>
    <col min="1" max="1" width="23.140625" bestFit="1" customWidth="1"/>
    <col min="2" max="6" width="11" style="1" customWidth="1"/>
    <col min="7" max="7" width="1.28515625" style="5" customWidth="1"/>
    <col min="8" max="8" width="11.5703125" style="1"/>
    <col min="9" max="9" width="0" style="1" hidden="1" customWidth="1"/>
    <col min="10" max="10" width="8.85546875" style="1" hidden="1" customWidth="1"/>
    <col min="11" max="11" width="8.140625" style="1" hidden="1" customWidth="1"/>
    <col min="12" max="12" width="8.85546875" style="1" hidden="1" customWidth="1"/>
    <col min="13" max="13" width="14.42578125" style="1" bestFit="1" customWidth="1"/>
    <col min="14" max="14" width="11.5703125" style="1"/>
  </cols>
  <sheetData>
    <row r="1" spans="1:14" s="2" customFormat="1" ht="28.9" customHeight="1" x14ac:dyDescent="0.25">
      <c r="A1" s="3" t="s">
        <v>18</v>
      </c>
      <c r="B1" s="2" t="s">
        <v>3</v>
      </c>
      <c r="C1" s="2" t="s">
        <v>17</v>
      </c>
      <c r="D1" s="2" t="s">
        <v>4</v>
      </c>
      <c r="E1" s="2" t="s">
        <v>16</v>
      </c>
      <c r="F1" s="2" t="s">
        <v>0</v>
      </c>
      <c r="G1" s="4"/>
      <c r="H1" s="2" t="s">
        <v>21</v>
      </c>
      <c r="I1" s="2" t="s">
        <v>22</v>
      </c>
      <c r="J1" s="2" t="s">
        <v>19</v>
      </c>
      <c r="K1" s="2" t="s">
        <v>23</v>
      </c>
      <c r="L1" s="2" t="s">
        <v>20</v>
      </c>
      <c r="M1" s="2" t="s">
        <v>25</v>
      </c>
      <c r="N1" s="2" t="s">
        <v>11</v>
      </c>
    </row>
    <row r="2" spans="1:14" x14ac:dyDescent="0.25">
      <c r="A2" t="s">
        <v>0</v>
      </c>
      <c r="B2" s="1">
        <v>4</v>
      </c>
      <c r="C2" s="1">
        <v>4</v>
      </c>
      <c r="D2" s="1">
        <v>4</v>
      </c>
      <c r="E2" s="1">
        <v>4</v>
      </c>
      <c r="F2" s="1">
        <v>4</v>
      </c>
      <c r="H2" s="1">
        <f t="shared" ref="H2:H8" si="0">SUM(B2:F2)</f>
        <v>20</v>
      </c>
      <c r="I2" s="1">
        <f t="shared" ref="I2:I8" si="1">COUNT(B2:F2)</f>
        <v>5</v>
      </c>
      <c r="J2" s="1">
        <f t="shared" ref="J2:J8" si="2">IF(I2=5,1,0)</f>
        <v>1</v>
      </c>
      <c r="K2" s="1">
        <f t="shared" ref="K2:K8" si="3">MAX(B2:F2)</f>
        <v>4</v>
      </c>
      <c r="L2" s="1">
        <f t="shared" ref="L2:L8" si="4">J2*K2</f>
        <v>4</v>
      </c>
      <c r="M2" s="1">
        <f t="shared" ref="M2:M8" si="5">H2-L2</f>
        <v>16</v>
      </c>
      <c r="N2" s="1">
        <f t="shared" ref="N2:N8" si="6">RANK(M2,M$2:M$8,1)</f>
        <v>1</v>
      </c>
    </row>
    <row r="3" spans="1:14" x14ac:dyDescent="0.25">
      <c r="A3" t="s">
        <v>14</v>
      </c>
      <c r="B3" s="1">
        <v>15</v>
      </c>
      <c r="C3" s="1">
        <v>10</v>
      </c>
      <c r="D3" s="1">
        <v>9</v>
      </c>
      <c r="E3" s="1">
        <v>26</v>
      </c>
      <c r="F3" s="1">
        <v>19</v>
      </c>
      <c r="H3" s="1">
        <f t="shared" si="0"/>
        <v>79</v>
      </c>
      <c r="I3" s="1">
        <f t="shared" si="1"/>
        <v>5</v>
      </c>
      <c r="J3" s="1">
        <f t="shared" si="2"/>
        <v>1</v>
      </c>
      <c r="K3" s="1">
        <f t="shared" si="3"/>
        <v>26</v>
      </c>
      <c r="L3" s="1">
        <f t="shared" si="4"/>
        <v>26</v>
      </c>
      <c r="M3" s="1">
        <f t="shared" si="5"/>
        <v>53</v>
      </c>
      <c r="N3" s="1">
        <f t="shared" si="6"/>
        <v>2</v>
      </c>
    </row>
    <row r="4" spans="1:14" x14ac:dyDescent="0.25">
      <c r="A4" t="s">
        <v>8</v>
      </c>
      <c r="B4" s="1">
        <v>10</v>
      </c>
      <c r="C4" s="1">
        <v>20</v>
      </c>
      <c r="D4" s="1">
        <v>30</v>
      </c>
      <c r="E4" s="1">
        <v>14</v>
      </c>
      <c r="F4" s="1">
        <v>11</v>
      </c>
      <c r="H4" s="1">
        <f t="shared" si="0"/>
        <v>85</v>
      </c>
      <c r="I4" s="1">
        <f t="shared" si="1"/>
        <v>5</v>
      </c>
      <c r="J4" s="1">
        <f t="shared" si="2"/>
        <v>1</v>
      </c>
      <c r="K4" s="1">
        <f t="shared" si="3"/>
        <v>30</v>
      </c>
      <c r="L4" s="1">
        <f t="shared" si="4"/>
        <v>30</v>
      </c>
      <c r="M4" s="1">
        <f t="shared" si="5"/>
        <v>55</v>
      </c>
      <c r="N4" s="1">
        <f t="shared" si="6"/>
        <v>3</v>
      </c>
    </row>
    <row r="5" spans="1:14" x14ac:dyDescent="0.25">
      <c r="A5" t="s">
        <v>9</v>
      </c>
      <c r="B5" s="1">
        <v>11</v>
      </c>
      <c r="C5" s="1">
        <v>13</v>
      </c>
      <c r="D5" s="1">
        <v>18</v>
      </c>
      <c r="E5" s="1">
        <v>15</v>
      </c>
      <c r="F5" s="1">
        <v>18</v>
      </c>
      <c r="H5" s="1">
        <f t="shared" si="0"/>
        <v>75</v>
      </c>
      <c r="I5" s="1">
        <f t="shared" si="1"/>
        <v>5</v>
      </c>
      <c r="J5" s="1">
        <f t="shared" si="2"/>
        <v>1</v>
      </c>
      <c r="K5" s="1">
        <f t="shared" si="3"/>
        <v>18</v>
      </c>
      <c r="L5" s="1">
        <f t="shared" si="4"/>
        <v>18</v>
      </c>
      <c r="M5" s="1">
        <f t="shared" si="5"/>
        <v>57</v>
      </c>
      <c r="N5" s="1">
        <f t="shared" si="6"/>
        <v>4</v>
      </c>
    </row>
    <row r="6" spans="1:14" x14ac:dyDescent="0.25">
      <c r="A6" t="s">
        <v>15</v>
      </c>
      <c r="B6" s="1">
        <v>19</v>
      </c>
      <c r="C6" s="1">
        <v>13</v>
      </c>
      <c r="D6" s="1">
        <v>17</v>
      </c>
      <c r="E6" s="1">
        <v>12</v>
      </c>
      <c r="F6" s="1">
        <v>17</v>
      </c>
      <c r="H6" s="1">
        <f t="shared" si="0"/>
        <v>78</v>
      </c>
      <c r="I6" s="1">
        <f t="shared" si="1"/>
        <v>5</v>
      </c>
      <c r="J6" s="1">
        <f t="shared" si="2"/>
        <v>1</v>
      </c>
      <c r="K6" s="1">
        <f t="shared" si="3"/>
        <v>19</v>
      </c>
      <c r="L6" s="1">
        <f t="shared" si="4"/>
        <v>19</v>
      </c>
      <c r="M6" s="1">
        <f t="shared" si="5"/>
        <v>59</v>
      </c>
      <c r="N6" s="1">
        <f t="shared" si="6"/>
        <v>5</v>
      </c>
    </row>
    <row r="7" spans="1:14" x14ac:dyDescent="0.25">
      <c r="A7" t="s">
        <v>10</v>
      </c>
      <c r="B7" s="1">
        <v>25</v>
      </c>
      <c r="C7" s="1">
        <v>28</v>
      </c>
      <c r="D7" s="1">
        <v>31</v>
      </c>
      <c r="E7" s="1">
        <v>22</v>
      </c>
      <c r="F7" s="1">
        <v>31</v>
      </c>
      <c r="H7" s="1">
        <f t="shared" si="0"/>
        <v>137</v>
      </c>
      <c r="I7" s="1">
        <f t="shared" si="1"/>
        <v>5</v>
      </c>
      <c r="J7" s="1">
        <f t="shared" si="2"/>
        <v>1</v>
      </c>
      <c r="K7" s="1">
        <f t="shared" si="3"/>
        <v>31</v>
      </c>
      <c r="L7" s="1">
        <f t="shared" si="4"/>
        <v>31</v>
      </c>
      <c r="M7" s="1">
        <f t="shared" si="5"/>
        <v>106</v>
      </c>
      <c r="N7" s="1">
        <f t="shared" si="6"/>
        <v>6</v>
      </c>
    </row>
    <row r="8" spans="1:14" x14ac:dyDescent="0.25">
      <c r="A8" t="s">
        <v>12</v>
      </c>
      <c r="C8" s="1">
        <v>25</v>
      </c>
      <c r="D8" s="1">
        <v>26</v>
      </c>
      <c r="E8" s="1">
        <v>30</v>
      </c>
      <c r="F8" s="1">
        <v>25</v>
      </c>
      <c r="H8" s="1">
        <f t="shared" si="0"/>
        <v>106</v>
      </c>
      <c r="I8" s="1">
        <f t="shared" si="1"/>
        <v>4</v>
      </c>
      <c r="J8" s="1">
        <f t="shared" si="2"/>
        <v>0</v>
      </c>
      <c r="K8" s="1">
        <f t="shared" si="3"/>
        <v>30</v>
      </c>
      <c r="L8" s="1">
        <f t="shared" si="4"/>
        <v>0</v>
      </c>
      <c r="M8" s="1">
        <f t="shared" si="5"/>
        <v>106</v>
      </c>
      <c r="N8" s="1">
        <f t="shared" si="6"/>
        <v>6</v>
      </c>
    </row>
    <row r="11" spans="1:14" ht="45" x14ac:dyDescent="0.25">
      <c r="A11" s="3" t="s">
        <v>2</v>
      </c>
      <c r="B11" s="2" t="s">
        <v>3</v>
      </c>
      <c r="C11" s="2" t="s">
        <v>17</v>
      </c>
      <c r="D11" s="2" t="s">
        <v>4</v>
      </c>
      <c r="E11" s="2" t="s">
        <v>16</v>
      </c>
      <c r="F11" s="2" t="s">
        <v>0</v>
      </c>
      <c r="G11" s="4"/>
      <c r="H11" s="2" t="s">
        <v>21</v>
      </c>
      <c r="I11" s="2" t="s">
        <v>22</v>
      </c>
      <c r="J11" s="2" t="s">
        <v>19</v>
      </c>
      <c r="K11" s="2" t="s">
        <v>23</v>
      </c>
      <c r="L11" s="2" t="s">
        <v>20</v>
      </c>
      <c r="M11" s="2" t="s">
        <v>25</v>
      </c>
      <c r="N11" s="2" t="s">
        <v>11</v>
      </c>
    </row>
    <row r="12" spans="1:14" x14ac:dyDescent="0.25">
      <c r="A12" t="s">
        <v>0</v>
      </c>
      <c r="B12" s="1">
        <v>10</v>
      </c>
      <c r="C12" s="1">
        <v>8</v>
      </c>
      <c r="D12" s="1">
        <v>9</v>
      </c>
      <c r="E12" s="1">
        <v>10</v>
      </c>
      <c r="F12" s="1">
        <v>8</v>
      </c>
      <c r="H12" s="1">
        <f t="shared" ref="H12:H23" si="7">SUM(B12:F12)</f>
        <v>45</v>
      </c>
      <c r="I12" s="1">
        <f t="shared" ref="I12:I23" si="8">COUNT(B12:F12)</f>
        <v>5</v>
      </c>
      <c r="J12" s="1">
        <f t="shared" ref="J12:J23" si="9">IF(I12=5,1,0)</f>
        <v>1</v>
      </c>
      <c r="K12" s="1">
        <f t="shared" ref="K12:K23" si="10">MAX(B12:F12)</f>
        <v>10</v>
      </c>
      <c r="L12" s="1">
        <f t="shared" ref="L12:L23" si="11">J12*K12</f>
        <v>10</v>
      </c>
      <c r="M12" s="1">
        <f t="shared" ref="M12:M23" si="12">H12-L12</f>
        <v>35</v>
      </c>
      <c r="N12" s="1">
        <f t="shared" ref="N12:N23" si="13">RANK(M12,M$12:M$23,1)</f>
        <v>1</v>
      </c>
    </row>
    <row r="13" spans="1:14" x14ac:dyDescent="0.25">
      <c r="A13" t="s">
        <v>8</v>
      </c>
      <c r="B13" s="1">
        <v>4</v>
      </c>
      <c r="C13" s="1">
        <v>15</v>
      </c>
      <c r="D13" s="1">
        <v>11</v>
      </c>
      <c r="E13" s="1">
        <v>11</v>
      </c>
      <c r="F13" s="1">
        <v>12</v>
      </c>
      <c r="H13" s="1">
        <f t="shared" si="7"/>
        <v>53</v>
      </c>
      <c r="I13" s="1">
        <f t="shared" si="8"/>
        <v>5</v>
      </c>
      <c r="J13" s="1">
        <f t="shared" si="9"/>
        <v>1</v>
      </c>
      <c r="K13" s="1">
        <f t="shared" si="10"/>
        <v>15</v>
      </c>
      <c r="L13" s="1">
        <f t="shared" si="11"/>
        <v>15</v>
      </c>
      <c r="M13" s="1">
        <f t="shared" si="12"/>
        <v>38</v>
      </c>
      <c r="N13" s="1">
        <f t="shared" si="13"/>
        <v>2</v>
      </c>
    </row>
    <row r="14" spans="1:14" x14ac:dyDescent="0.25">
      <c r="A14" t="s">
        <v>14</v>
      </c>
      <c r="B14" s="1">
        <v>8</v>
      </c>
      <c r="C14" s="1">
        <v>16</v>
      </c>
      <c r="D14" s="1">
        <v>11</v>
      </c>
      <c r="E14" s="1">
        <v>22</v>
      </c>
      <c r="F14" s="1">
        <v>7</v>
      </c>
      <c r="H14" s="1">
        <f t="shared" si="7"/>
        <v>64</v>
      </c>
      <c r="I14" s="1">
        <f t="shared" si="8"/>
        <v>5</v>
      </c>
      <c r="J14" s="1">
        <f t="shared" si="9"/>
        <v>1</v>
      </c>
      <c r="K14" s="1">
        <f t="shared" si="10"/>
        <v>22</v>
      </c>
      <c r="L14" s="1">
        <f t="shared" si="11"/>
        <v>22</v>
      </c>
      <c r="M14" s="1">
        <f t="shared" si="12"/>
        <v>42</v>
      </c>
      <c r="N14" s="1">
        <f t="shared" si="13"/>
        <v>3</v>
      </c>
    </row>
    <row r="15" spans="1:14" x14ac:dyDescent="0.25">
      <c r="A15" t="s">
        <v>4</v>
      </c>
      <c r="B15" s="1">
        <v>18</v>
      </c>
      <c r="C15" s="1">
        <v>9</v>
      </c>
      <c r="D15" s="1">
        <v>13</v>
      </c>
      <c r="E15" s="1">
        <v>6</v>
      </c>
      <c r="F15" s="1">
        <v>15</v>
      </c>
      <c r="H15" s="1">
        <f t="shared" si="7"/>
        <v>61</v>
      </c>
      <c r="I15" s="1">
        <f t="shared" si="8"/>
        <v>5</v>
      </c>
      <c r="J15" s="1">
        <f t="shared" si="9"/>
        <v>1</v>
      </c>
      <c r="K15" s="1">
        <f t="shared" si="10"/>
        <v>18</v>
      </c>
      <c r="L15" s="1">
        <f t="shared" si="11"/>
        <v>18</v>
      </c>
      <c r="M15" s="1">
        <f t="shared" si="12"/>
        <v>43</v>
      </c>
      <c r="N15" s="1">
        <f t="shared" si="13"/>
        <v>4</v>
      </c>
    </row>
    <row r="16" spans="1:14" x14ac:dyDescent="0.25">
      <c r="A16" t="s">
        <v>9</v>
      </c>
      <c r="B16" s="1">
        <v>24</v>
      </c>
      <c r="C16" s="1">
        <v>25</v>
      </c>
      <c r="D16" s="1">
        <v>24</v>
      </c>
      <c r="E16" s="1">
        <v>20</v>
      </c>
      <c r="F16" s="1">
        <v>22</v>
      </c>
      <c r="H16" s="1">
        <f t="shared" si="7"/>
        <v>115</v>
      </c>
      <c r="I16" s="1">
        <f t="shared" si="8"/>
        <v>5</v>
      </c>
      <c r="J16" s="1">
        <f t="shared" si="9"/>
        <v>1</v>
      </c>
      <c r="K16" s="1">
        <f t="shared" si="10"/>
        <v>25</v>
      </c>
      <c r="L16" s="1">
        <f t="shared" si="11"/>
        <v>25</v>
      </c>
      <c r="M16" s="1">
        <f t="shared" si="12"/>
        <v>90</v>
      </c>
      <c r="N16" s="1">
        <f t="shared" si="13"/>
        <v>5</v>
      </c>
    </row>
    <row r="17" spans="1:14" x14ac:dyDescent="0.25">
      <c r="A17" t="s">
        <v>6</v>
      </c>
      <c r="B17" s="1">
        <v>23</v>
      </c>
      <c r="C17" s="1">
        <v>47</v>
      </c>
      <c r="D17" s="1">
        <v>55</v>
      </c>
      <c r="E17" s="1">
        <v>33</v>
      </c>
      <c r="F17" s="1">
        <v>28</v>
      </c>
      <c r="H17" s="1">
        <f t="shared" si="7"/>
        <v>186</v>
      </c>
      <c r="I17" s="1">
        <f t="shared" si="8"/>
        <v>5</v>
      </c>
      <c r="J17" s="1">
        <f t="shared" si="9"/>
        <v>1</v>
      </c>
      <c r="K17" s="1">
        <f t="shared" si="10"/>
        <v>55</v>
      </c>
      <c r="L17" s="1">
        <f t="shared" si="11"/>
        <v>55</v>
      </c>
      <c r="M17" s="1">
        <f t="shared" si="12"/>
        <v>131</v>
      </c>
      <c r="N17" s="1">
        <f t="shared" si="13"/>
        <v>6</v>
      </c>
    </row>
    <row r="18" spans="1:14" x14ac:dyDescent="0.25">
      <c r="A18" t="s">
        <v>15</v>
      </c>
      <c r="B18" s="1">
        <v>31</v>
      </c>
      <c r="C18" s="1">
        <v>30</v>
      </c>
      <c r="D18" s="1">
        <v>47</v>
      </c>
      <c r="E18" s="1">
        <v>24</v>
      </c>
      <c r="F18" s="1">
        <v>49</v>
      </c>
      <c r="H18" s="1">
        <f t="shared" si="7"/>
        <v>181</v>
      </c>
      <c r="I18" s="1">
        <f t="shared" si="8"/>
        <v>5</v>
      </c>
      <c r="J18" s="1">
        <f t="shared" si="9"/>
        <v>1</v>
      </c>
      <c r="K18" s="1">
        <f t="shared" si="10"/>
        <v>49</v>
      </c>
      <c r="L18" s="1">
        <f t="shared" si="11"/>
        <v>49</v>
      </c>
      <c r="M18" s="1">
        <f t="shared" si="12"/>
        <v>132</v>
      </c>
      <c r="N18" s="1">
        <f t="shared" si="13"/>
        <v>7</v>
      </c>
    </row>
    <row r="19" spans="1:14" x14ac:dyDescent="0.25">
      <c r="A19" t="s">
        <v>26</v>
      </c>
      <c r="C19" s="1">
        <v>26</v>
      </c>
      <c r="D19" s="1">
        <v>41</v>
      </c>
      <c r="E19" s="1">
        <v>25</v>
      </c>
      <c r="F19" s="1">
        <v>53</v>
      </c>
      <c r="H19" s="1">
        <f t="shared" si="7"/>
        <v>145</v>
      </c>
      <c r="I19" s="1">
        <f t="shared" si="8"/>
        <v>4</v>
      </c>
      <c r="J19" s="1">
        <f t="shared" si="9"/>
        <v>0</v>
      </c>
      <c r="K19" s="1">
        <f t="shared" si="10"/>
        <v>53</v>
      </c>
      <c r="L19" s="1">
        <f t="shared" si="11"/>
        <v>0</v>
      </c>
      <c r="M19" s="1">
        <f t="shared" si="12"/>
        <v>145</v>
      </c>
      <c r="N19" s="1">
        <f t="shared" si="13"/>
        <v>8</v>
      </c>
    </row>
    <row r="20" spans="1:14" x14ac:dyDescent="0.25">
      <c r="A20" t="s">
        <v>10</v>
      </c>
      <c r="B20" s="1">
        <v>49</v>
      </c>
      <c r="C20" s="1">
        <v>48</v>
      </c>
      <c r="D20" s="1">
        <v>18</v>
      </c>
      <c r="F20" s="1">
        <v>44</v>
      </c>
      <c r="H20" s="1">
        <f t="shared" si="7"/>
        <v>159</v>
      </c>
      <c r="I20" s="1">
        <f t="shared" si="8"/>
        <v>4</v>
      </c>
      <c r="J20" s="1">
        <f t="shared" si="9"/>
        <v>0</v>
      </c>
      <c r="K20" s="1">
        <f t="shared" si="10"/>
        <v>49</v>
      </c>
      <c r="L20" s="1">
        <f t="shared" si="11"/>
        <v>0</v>
      </c>
      <c r="M20" s="1">
        <f t="shared" si="12"/>
        <v>159</v>
      </c>
      <c r="N20" s="1">
        <f t="shared" si="13"/>
        <v>9</v>
      </c>
    </row>
    <row r="21" spans="1:14" x14ac:dyDescent="0.25">
      <c r="A21" t="s">
        <v>7</v>
      </c>
      <c r="B21" s="1">
        <v>35</v>
      </c>
      <c r="C21" s="1">
        <v>58</v>
      </c>
      <c r="D21" s="1">
        <v>37</v>
      </c>
      <c r="E21" s="1">
        <v>47</v>
      </c>
      <c r="F21" s="1">
        <v>58</v>
      </c>
      <c r="H21" s="1">
        <f t="shared" si="7"/>
        <v>235</v>
      </c>
      <c r="I21" s="1">
        <f t="shared" si="8"/>
        <v>5</v>
      </c>
      <c r="J21" s="1">
        <f t="shared" si="9"/>
        <v>1</v>
      </c>
      <c r="K21" s="1">
        <f t="shared" si="10"/>
        <v>58</v>
      </c>
      <c r="L21" s="1">
        <f t="shared" si="11"/>
        <v>58</v>
      </c>
      <c r="M21" s="1">
        <f t="shared" si="12"/>
        <v>177</v>
      </c>
      <c r="N21" s="1">
        <f t="shared" si="13"/>
        <v>10</v>
      </c>
    </row>
    <row r="22" spans="1:14" x14ac:dyDescent="0.25">
      <c r="A22" t="s">
        <v>13</v>
      </c>
      <c r="B22" s="1">
        <v>51</v>
      </c>
      <c r="C22" s="1">
        <v>32</v>
      </c>
      <c r="D22" s="1">
        <v>52</v>
      </c>
      <c r="E22" s="1">
        <v>55</v>
      </c>
      <c r="F22" s="1">
        <v>44</v>
      </c>
      <c r="H22" s="1">
        <f t="shared" si="7"/>
        <v>234</v>
      </c>
      <c r="I22" s="1">
        <f t="shared" si="8"/>
        <v>5</v>
      </c>
      <c r="J22" s="1">
        <f t="shared" si="9"/>
        <v>1</v>
      </c>
      <c r="K22" s="1">
        <f t="shared" si="10"/>
        <v>55</v>
      </c>
      <c r="L22" s="1">
        <f t="shared" si="11"/>
        <v>55</v>
      </c>
      <c r="M22" s="1">
        <f t="shared" si="12"/>
        <v>179</v>
      </c>
      <c r="N22" s="1">
        <f t="shared" si="13"/>
        <v>11</v>
      </c>
    </row>
    <row r="23" spans="1:14" x14ac:dyDescent="0.25">
      <c r="A23" t="s">
        <v>12</v>
      </c>
      <c r="B23" s="1">
        <v>48</v>
      </c>
      <c r="C23" s="1">
        <v>61</v>
      </c>
      <c r="D23" s="1">
        <v>50</v>
      </c>
      <c r="E23" s="1">
        <v>53</v>
      </c>
      <c r="H23" s="1">
        <f t="shared" si="7"/>
        <v>212</v>
      </c>
      <c r="I23" s="1">
        <f t="shared" si="8"/>
        <v>4</v>
      </c>
      <c r="J23" s="1">
        <f t="shared" si="9"/>
        <v>0</v>
      </c>
      <c r="K23" s="1">
        <f t="shared" si="10"/>
        <v>61</v>
      </c>
      <c r="L23" s="1">
        <f t="shared" si="11"/>
        <v>0</v>
      </c>
      <c r="M23" s="1">
        <f t="shared" si="12"/>
        <v>212</v>
      </c>
      <c r="N23" s="1">
        <f t="shared" si="13"/>
        <v>12</v>
      </c>
    </row>
    <row r="26" spans="1:14" ht="45" x14ac:dyDescent="0.25">
      <c r="A26" s="3" t="s">
        <v>1</v>
      </c>
      <c r="B26" s="2" t="s">
        <v>3</v>
      </c>
      <c r="C26" s="2" t="s">
        <v>17</v>
      </c>
      <c r="D26" s="2" t="s">
        <v>4</v>
      </c>
      <c r="E26" s="2" t="s">
        <v>16</v>
      </c>
      <c r="F26" s="2" t="s">
        <v>0</v>
      </c>
      <c r="G26" s="4"/>
      <c r="H26" s="2" t="s">
        <v>21</v>
      </c>
      <c r="I26" s="2" t="s">
        <v>22</v>
      </c>
      <c r="J26" s="2" t="s">
        <v>19</v>
      </c>
      <c r="K26" s="2" t="s">
        <v>23</v>
      </c>
      <c r="L26" s="2" t="s">
        <v>20</v>
      </c>
      <c r="M26" s="2" t="s">
        <v>25</v>
      </c>
      <c r="N26" s="2" t="s">
        <v>11</v>
      </c>
    </row>
    <row r="27" spans="1:14" x14ac:dyDescent="0.25">
      <c r="A27" t="s">
        <v>5</v>
      </c>
      <c r="B27" s="1">
        <v>17</v>
      </c>
      <c r="C27" s="1">
        <v>12</v>
      </c>
      <c r="D27" s="1">
        <v>16</v>
      </c>
      <c r="E27" s="1">
        <v>6</v>
      </c>
      <c r="F27" s="1">
        <v>11</v>
      </c>
      <c r="H27" s="1">
        <f t="shared" ref="H27:H34" si="14">SUM(B27:F27)</f>
        <v>62</v>
      </c>
      <c r="I27" s="1">
        <f t="shared" ref="I27:I34" si="15">COUNT(B27:F27)</f>
        <v>5</v>
      </c>
      <c r="J27" s="1">
        <f t="shared" ref="J27:J34" si="16">IF(I27=5,1,0)</f>
        <v>1</v>
      </c>
      <c r="K27" s="1">
        <f t="shared" ref="K27:K34" si="17">MAX(B27:F27)</f>
        <v>17</v>
      </c>
      <c r="L27" s="1">
        <f t="shared" ref="L27:L34" si="18">J27*K27</f>
        <v>17</v>
      </c>
      <c r="M27" s="1">
        <f t="shared" ref="M27:M34" si="19">H27-L27</f>
        <v>45</v>
      </c>
      <c r="N27" s="1">
        <f t="shared" ref="N27:N34" si="20">RANK(M27,M$27:M$34,1)</f>
        <v>1</v>
      </c>
    </row>
    <row r="28" spans="1:14" x14ac:dyDescent="0.25">
      <c r="A28" t="s">
        <v>0</v>
      </c>
      <c r="B28" s="1">
        <v>27</v>
      </c>
      <c r="C28" s="1">
        <v>7</v>
      </c>
      <c r="D28" s="1">
        <v>23</v>
      </c>
      <c r="E28" s="1">
        <v>10</v>
      </c>
      <c r="F28" s="1">
        <v>6</v>
      </c>
      <c r="H28" s="1">
        <f t="shared" si="14"/>
        <v>73</v>
      </c>
      <c r="I28" s="1">
        <f t="shared" si="15"/>
        <v>5</v>
      </c>
      <c r="J28" s="1">
        <f t="shared" si="16"/>
        <v>1</v>
      </c>
      <c r="K28" s="1">
        <f t="shared" si="17"/>
        <v>27</v>
      </c>
      <c r="L28" s="1">
        <f t="shared" si="18"/>
        <v>27</v>
      </c>
      <c r="M28" s="1">
        <f t="shared" si="19"/>
        <v>46</v>
      </c>
      <c r="N28" s="1">
        <f t="shared" si="20"/>
        <v>2</v>
      </c>
    </row>
    <row r="29" spans="1:14" x14ac:dyDescent="0.25">
      <c r="A29" t="s">
        <v>6</v>
      </c>
      <c r="B29" s="1">
        <v>14</v>
      </c>
      <c r="C29" s="1">
        <v>14</v>
      </c>
      <c r="D29" s="1">
        <v>18</v>
      </c>
      <c r="E29" s="1">
        <v>34</v>
      </c>
      <c r="F29" s="1">
        <v>13</v>
      </c>
      <c r="H29" s="1">
        <f t="shared" si="14"/>
        <v>93</v>
      </c>
      <c r="I29" s="1">
        <f t="shared" si="15"/>
        <v>5</v>
      </c>
      <c r="J29" s="1">
        <f t="shared" si="16"/>
        <v>1</v>
      </c>
      <c r="K29" s="1">
        <f t="shared" si="17"/>
        <v>34</v>
      </c>
      <c r="L29" s="1">
        <f t="shared" si="18"/>
        <v>34</v>
      </c>
      <c r="M29" s="1">
        <f t="shared" si="19"/>
        <v>59</v>
      </c>
      <c r="N29" s="1">
        <f t="shared" si="20"/>
        <v>3</v>
      </c>
    </row>
    <row r="30" spans="1:14" x14ac:dyDescent="0.25">
      <c r="A30" t="s">
        <v>4</v>
      </c>
      <c r="B30" s="1">
        <v>21</v>
      </c>
      <c r="C30" s="1">
        <v>24</v>
      </c>
      <c r="D30" s="1">
        <v>8</v>
      </c>
      <c r="E30" s="1">
        <v>28</v>
      </c>
      <c r="F30" s="1">
        <v>24</v>
      </c>
      <c r="H30" s="1">
        <f t="shared" si="14"/>
        <v>105</v>
      </c>
      <c r="I30" s="1">
        <f t="shared" si="15"/>
        <v>5</v>
      </c>
      <c r="J30" s="1">
        <f t="shared" si="16"/>
        <v>1</v>
      </c>
      <c r="K30" s="1">
        <f t="shared" si="17"/>
        <v>28</v>
      </c>
      <c r="L30" s="1">
        <f t="shared" si="18"/>
        <v>28</v>
      </c>
      <c r="M30" s="1">
        <f t="shared" si="19"/>
        <v>77</v>
      </c>
      <c r="N30" s="1">
        <f t="shared" si="20"/>
        <v>4</v>
      </c>
    </row>
    <row r="31" spans="1:14" x14ac:dyDescent="0.25">
      <c r="A31" t="s">
        <v>14</v>
      </c>
      <c r="B31" s="1">
        <v>22</v>
      </c>
      <c r="C31" s="1">
        <v>28</v>
      </c>
      <c r="D31" s="1">
        <v>19</v>
      </c>
      <c r="E31" s="1">
        <v>18</v>
      </c>
      <c r="F31" s="1">
        <v>29</v>
      </c>
      <c r="H31" s="1">
        <f t="shared" si="14"/>
        <v>116</v>
      </c>
      <c r="I31" s="1">
        <f t="shared" si="15"/>
        <v>5</v>
      </c>
      <c r="J31" s="1">
        <f t="shared" si="16"/>
        <v>1</v>
      </c>
      <c r="K31" s="1">
        <f t="shared" si="17"/>
        <v>29</v>
      </c>
      <c r="L31" s="1">
        <f t="shared" si="18"/>
        <v>29</v>
      </c>
      <c r="M31" s="1">
        <f t="shared" si="19"/>
        <v>87</v>
      </c>
      <c r="N31" s="1">
        <f t="shared" si="20"/>
        <v>5</v>
      </c>
    </row>
    <row r="32" spans="1:14" x14ac:dyDescent="0.25">
      <c r="A32" t="s">
        <v>15</v>
      </c>
      <c r="B32" s="1">
        <v>24</v>
      </c>
      <c r="C32" s="1">
        <v>31</v>
      </c>
      <c r="D32" s="1">
        <v>34</v>
      </c>
      <c r="E32" s="1">
        <v>21</v>
      </c>
      <c r="F32" s="1">
        <v>27</v>
      </c>
      <c r="H32" s="1">
        <f t="shared" si="14"/>
        <v>137</v>
      </c>
      <c r="I32" s="1">
        <f t="shared" si="15"/>
        <v>5</v>
      </c>
      <c r="J32" s="1">
        <f t="shared" si="16"/>
        <v>1</v>
      </c>
      <c r="K32" s="1">
        <f t="shared" si="17"/>
        <v>34</v>
      </c>
      <c r="L32" s="1">
        <f t="shared" si="18"/>
        <v>34</v>
      </c>
      <c r="M32" s="1">
        <f t="shared" si="19"/>
        <v>103</v>
      </c>
      <c r="N32" s="1">
        <f t="shared" si="20"/>
        <v>6</v>
      </c>
    </row>
    <row r="33" spans="1:16" x14ac:dyDescent="0.25">
      <c r="A33" t="s">
        <v>10</v>
      </c>
      <c r="B33" s="1">
        <v>32</v>
      </c>
      <c r="C33" s="1">
        <v>45</v>
      </c>
      <c r="D33" s="1">
        <v>39</v>
      </c>
      <c r="F33" s="1">
        <v>32</v>
      </c>
      <c r="H33" s="1">
        <f t="shared" si="14"/>
        <v>148</v>
      </c>
      <c r="I33" s="1">
        <f t="shared" si="15"/>
        <v>4</v>
      </c>
      <c r="J33" s="1">
        <f t="shared" si="16"/>
        <v>0</v>
      </c>
      <c r="K33" s="1">
        <f t="shared" si="17"/>
        <v>45</v>
      </c>
      <c r="L33" s="1">
        <f t="shared" si="18"/>
        <v>0</v>
      </c>
      <c r="M33" s="1">
        <f t="shared" si="19"/>
        <v>148</v>
      </c>
      <c r="N33" s="1">
        <f t="shared" si="20"/>
        <v>7</v>
      </c>
    </row>
    <row r="34" spans="1:16" x14ac:dyDescent="0.25">
      <c r="A34" t="s">
        <v>7</v>
      </c>
      <c r="B34" s="1">
        <v>42</v>
      </c>
      <c r="C34" s="1">
        <v>46</v>
      </c>
      <c r="D34" s="1">
        <v>39</v>
      </c>
      <c r="F34" s="1">
        <v>50</v>
      </c>
      <c r="H34" s="1">
        <f t="shared" si="14"/>
        <v>177</v>
      </c>
      <c r="I34" s="1">
        <f t="shared" si="15"/>
        <v>4</v>
      </c>
      <c r="J34" s="1">
        <f t="shared" si="16"/>
        <v>0</v>
      </c>
      <c r="K34" s="1">
        <f t="shared" si="17"/>
        <v>50</v>
      </c>
      <c r="L34" s="1">
        <f t="shared" si="18"/>
        <v>0</v>
      </c>
      <c r="M34" s="1">
        <f t="shared" si="19"/>
        <v>177</v>
      </c>
      <c r="N34" s="1">
        <f t="shared" si="20"/>
        <v>8</v>
      </c>
    </row>
    <row r="37" spans="1:16" x14ac:dyDescent="0.25">
      <c r="P37">
        <v>50</v>
      </c>
    </row>
  </sheetData>
  <sortState ref="A27:P34">
    <sortCondition ref="N27:N34"/>
  </sortState>
  <printOptions gridLines="1"/>
  <pageMargins left="0.70866141732283472" right="0.70866141732283472" top="0.78740157480314965" bottom="0.78740157480314965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E4C9C-68D0-44A0-9A0E-71ED439273A3}">
  <sheetPr>
    <pageSetUpPr fitToPage="1"/>
  </sheetPr>
  <dimension ref="A1:Q37"/>
  <sheetViews>
    <sheetView zoomScale="80" zoomScaleNormal="80" workbookViewId="0">
      <selection activeCell="A34" sqref="A34"/>
    </sheetView>
  </sheetViews>
  <sheetFormatPr baseColWidth="10" defaultRowHeight="15" x14ac:dyDescent="0.25"/>
  <cols>
    <col min="1" max="1" width="23.140625" bestFit="1" customWidth="1"/>
    <col min="2" max="6" width="11" style="1" customWidth="1"/>
    <col min="7" max="7" width="1.28515625" style="5" customWidth="1"/>
    <col min="8" max="9" width="11.5703125" style="1"/>
    <col min="10" max="10" width="8.85546875" style="1" bestFit="1" customWidth="1"/>
    <col min="11" max="11" width="8.140625" style="1" bestFit="1" customWidth="1"/>
    <col min="12" max="12" width="8.85546875" style="1" bestFit="1" customWidth="1"/>
    <col min="13" max="13" width="14.42578125" style="1" bestFit="1" customWidth="1"/>
    <col min="14" max="14" width="11.5703125" style="1"/>
    <col min="15" max="15" width="12.7109375" style="1" bestFit="1" customWidth="1"/>
  </cols>
  <sheetData>
    <row r="1" spans="1:15" s="2" customFormat="1" ht="28.9" customHeight="1" x14ac:dyDescent="0.25">
      <c r="A1" s="3" t="s">
        <v>18</v>
      </c>
      <c r="B1" s="2" t="s">
        <v>3</v>
      </c>
      <c r="C1" s="2" t="s">
        <v>17</v>
      </c>
      <c r="D1" s="2" t="s">
        <v>4</v>
      </c>
      <c r="E1" s="2" t="s">
        <v>16</v>
      </c>
      <c r="F1" s="2" t="s">
        <v>0</v>
      </c>
      <c r="G1" s="4"/>
      <c r="H1" s="2" t="s">
        <v>21</v>
      </c>
      <c r="I1" s="2" t="s">
        <v>22</v>
      </c>
      <c r="J1" s="2" t="s">
        <v>19</v>
      </c>
      <c r="K1" s="2" t="s">
        <v>23</v>
      </c>
      <c r="L1" s="2" t="s">
        <v>20</v>
      </c>
      <c r="M1" s="2" t="s">
        <v>25</v>
      </c>
      <c r="N1" s="2" t="s">
        <v>11</v>
      </c>
      <c r="O1" s="2" t="s">
        <v>24</v>
      </c>
    </row>
    <row r="2" spans="1:15" x14ac:dyDescent="0.25">
      <c r="A2" t="s">
        <v>0</v>
      </c>
      <c r="B2" s="1">
        <v>4</v>
      </c>
      <c r="C2" s="1">
        <v>4</v>
      </c>
      <c r="D2" s="1">
        <v>4</v>
      </c>
      <c r="E2" s="1">
        <v>4</v>
      </c>
      <c r="F2" s="6">
        <v>4</v>
      </c>
      <c r="H2" s="1">
        <f>SUM(B2:F2)</f>
        <v>20</v>
      </c>
      <c r="I2" s="1">
        <f t="shared" ref="I2:I8" si="0">COUNT(B2:F2)</f>
        <v>5</v>
      </c>
      <c r="J2" s="1">
        <f t="shared" ref="J2:J8" si="1">IF(I2=5,1,0)</f>
        <v>1</v>
      </c>
      <c r="K2" s="1">
        <f t="shared" ref="K2:K8" si="2">MAX(B2:F2)</f>
        <v>4</v>
      </c>
      <c r="L2" s="1">
        <f t="shared" ref="L2:L8" si="3">J2*K2</f>
        <v>4</v>
      </c>
      <c r="M2" s="1">
        <f t="shared" ref="M2:M8" si="4">H2-L2</f>
        <v>16</v>
      </c>
      <c r="N2" s="1">
        <f t="shared" ref="N2:N8" si="5">RANK(M2,M$2:M$8,1)</f>
        <v>1</v>
      </c>
    </row>
    <row r="3" spans="1:15" x14ac:dyDescent="0.25">
      <c r="A3" t="s">
        <v>8</v>
      </c>
      <c r="B3" s="1">
        <v>10</v>
      </c>
      <c r="C3" s="1">
        <v>20</v>
      </c>
      <c r="D3" s="1">
        <v>30</v>
      </c>
      <c r="E3" s="1">
        <v>14</v>
      </c>
      <c r="F3" s="6">
        <v>11</v>
      </c>
      <c r="H3" s="1">
        <f t="shared" ref="H3:H8" si="6">SUM(B3:F3)</f>
        <v>85</v>
      </c>
      <c r="I3" s="1">
        <f t="shared" si="0"/>
        <v>5</v>
      </c>
      <c r="J3" s="1">
        <f t="shared" si="1"/>
        <v>1</v>
      </c>
      <c r="K3" s="1">
        <f t="shared" si="2"/>
        <v>30</v>
      </c>
      <c r="L3" s="1">
        <f t="shared" si="3"/>
        <v>30</v>
      </c>
      <c r="M3" s="1">
        <f t="shared" si="4"/>
        <v>55</v>
      </c>
      <c r="N3" s="1">
        <f t="shared" si="5"/>
        <v>3</v>
      </c>
    </row>
    <row r="4" spans="1:15" x14ac:dyDescent="0.25">
      <c r="A4" t="s">
        <v>14</v>
      </c>
      <c r="B4" s="1">
        <v>15</v>
      </c>
      <c r="C4" s="1">
        <v>10</v>
      </c>
      <c r="D4" s="1">
        <v>9</v>
      </c>
      <c r="E4" s="1">
        <v>26</v>
      </c>
      <c r="F4" s="6">
        <v>19</v>
      </c>
      <c r="H4" s="1">
        <f t="shared" si="6"/>
        <v>79</v>
      </c>
      <c r="I4" s="1">
        <f t="shared" si="0"/>
        <v>5</v>
      </c>
      <c r="J4" s="1">
        <f t="shared" si="1"/>
        <v>1</v>
      </c>
      <c r="K4" s="1">
        <f t="shared" si="2"/>
        <v>26</v>
      </c>
      <c r="L4" s="1">
        <f t="shared" si="3"/>
        <v>26</v>
      </c>
      <c r="M4" s="1">
        <f t="shared" si="4"/>
        <v>53</v>
      </c>
      <c r="N4" s="1">
        <f t="shared" si="5"/>
        <v>2</v>
      </c>
    </row>
    <row r="5" spans="1:15" x14ac:dyDescent="0.25">
      <c r="A5" t="s">
        <v>10</v>
      </c>
      <c r="B5" s="1">
        <v>25</v>
      </c>
      <c r="C5" s="1">
        <v>28</v>
      </c>
      <c r="D5" s="1">
        <v>31</v>
      </c>
      <c r="E5" s="1">
        <v>22</v>
      </c>
      <c r="F5" s="6">
        <v>31</v>
      </c>
      <c r="H5" s="1">
        <f t="shared" si="6"/>
        <v>137</v>
      </c>
      <c r="I5" s="1">
        <f t="shared" si="0"/>
        <v>5</v>
      </c>
      <c r="J5" s="1">
        <f t="shared" si="1"/>
        <v>1</v>
      </c>
      <c r="K5" s="1">
        <f t="shared" si="2"/>
        <v>31</v>
      </c>
      <c r="L5" s="1">
        <f t="shared" si="3"/>
        <v>31</v>
      </c>
      <c r="M5" s="1">
        <f t="shared" si="4"/>
        <v>106</v>
      </c>
      <c r="N5" s="1">
        <f t="shared" si="5"/>
        <v>6</v>
      </c>
    </row>
    <row r="6" spans="1:15" x14ac:dyDescent="0.25">
      <c r="A6" t="s">
        <v>9</v>
      </c>
      <c r="B6" s="1">
        <v>11</v>
      </c>
      <c r="C6" s="1">
        <v>13</v>
      </c>
      <c r="D6" s="1">
        <v>18</v>
      </c>
      <c r="E6" s="1">
        <v>15</v>
      </c>
      <c r="F6" s="6">
        <v>18</v>
      </c>
      <c r="H6" s="1">
        <f t="shared" si="6"/>
        <v>75</v>
      </c>
      <c r="I6" s="1">
        <f t="shared" si="0"/>
        <v>5</v>
      </c>
      <c r="J6" s="1">
        <f t="shared" si="1"/>
        <v>1</v>
      </c>
      <c r="K6" s="1">
        <f t="shared" si="2"/>
        <v>18</v>
      </c>
      <c r="L6" s="1">
        <f t="shared" si="3"/>
        <v>18</v>
      </c>
      <c r="M6" s="1">
        <f t="shared" si="4"/>
        <v>57</v>
      </c>
      <c r="N6" s="1">
        <f t="shared" si="5"/>
        <v>4</v>
      </c>
    </row>
    <row r="7" spans="1:15" x14ac:dyDescent="0.25">
      <c r="A7" t="s">
        <v>15</v>
      </c>
      <c r="B7" s="1">
        <v>19</v>
      </c>
      <c r="C7" s="1">
        <v>13</v>
      </c>
      <c r="D7" s="1">
        <v>17</v>
      </c>
      <c r="E7" s="1">
        <v>12</v>
      </c>
      <c r="F7" s="6">
        <v>17</v>
      </c>
      <c r="H7" s="1">
        <f t="shared" si="6"/>
        <v>78</v>
      </c>
      <c r="I7" s="1">
        <f t="shared" si="0"/>
        <v>5</v>
      </c>
      <c r="J7" s="1">
        <f t="shared" si="1"/>
        <v>1</v>
      </c>
      <c r="K7" s="1">
        <f t="shared" si="2"/>
        <v>19</v>
      </c>
      <c r="L7" s="1">
        <f t="shared" si="3"/>
        <v>19</v>
      </c>
      <c r="M7" s="1">
        <f t="shared" si="4"/>
        <v>59</v>
      </c>
      <c r="N7" s="1">
        <f t="shared" si="5"/>
        <v>5</v>
      </c>
    </row>
    <row r="8" spans="1:15" x14ac:dyDescent="0.25">
      <c r="A8" t="s">
        <v>12</v>
      </c>
      <c r="C8" s="1">
        <v>25</v>
      </c>
      <c r="D8" s="1">
        <v>26</v>
      </c>
      <c r="E8" s="1">
        <v>30</v>
      </c>
      <c r="F8" s="6">
        <v>25</v>
      </c>
      <c r="H8" s="1">
        <f t="shared" si="6"/>
        <v>106</v>
      </c>
      <c r="I8" s="1">
        <f t="shared" si="0"/>
        <v>4</v>
      </c>
      <c r="J8" s="1">
        <f t="shared" si="1"/>
        <v>0</v>
      </c>
      <c r="K8" s="1">
        <f t="shared" si="2"/>
        <v>30</v>
      </c>
      <c r="L8" s="1">
        <f t="shared" si="3"/>
        <v>0</v>
      </c>
      <c r="M8" s="1">
        <f t="shared" si="4"/>
        <v>106</v>
      </c>
      <c r="N8" s="1">
        <f t="shared" si="5"/>
        <v>6</v>
      </c>
    </row>
    <row r="11" spans="1:15" ht="45" x14ac:dyDescent="0.25">
      <c r="A11" s="3" t="s">
        <v>2</v>
      </c>
      <c r="B11" s="2" t="s">
        <v>3</v>
      </c>
      <c r="C11" s="2" t="s">
        <v>17</v>
      </c>
      <c r="D11" s="2" t="s">
        <v>4</v>
      </c>
      <c r="E11" s="2" t="s">
        <v>16</v>
      </c>
      <c r="F11" s="2" t="s">
        <v>0</v>
      </c>
      <c r="G11" s="4"/>
      <c r="H11" s="2" t="s">
        <v>21</v>
      </c>
      <c r="I11" s="2" t="s">
        <v>22</v>
      </c>
      <c r="J11" s="2" t="s">
        <v>19</v>
      </c>
      <c r="K11" s="2" t="s">
        <v>23</v>
      </c>
      <c r="L11" s="2" t="s">
        <v>20</v>
      </c>
      <c r="M11" s="2" t="s">
        <v>25</v>
      </c>
      <c r="N11" s="2" t="s">
        <v>11</v>
      </c>
      <c r="O11" s="2" t="s">
        <v>24</v>
      </c>
    </row>
    <row r="12" spans="1:15" x14ac:dyDescent="0.25">
      <c r="A12" t="s">
        <v>0</v>
      </c>
      <c r="B12" s="1">
        <v>10</v>
      </c>
      <c r="C12" s="1">
        <v>8</v>
      </c>
      <c r="D12" s="1">
        <v>9</v>
      </c>
      <c r="E12" s="1">
        <v>10</v>
      </c>
      <c r="F12" s="7">
        <v>8</v>
      </c>
      <c r="H12" s="1">
        <f t="shared" ref="H12:H23" si="7">SUM(B12:F12)</f>
        <v>45</v>
      </c>
      <c r="I12" s="1">
        <f>COUNT(B12:F12)</f>
        <v>5</v>
      </c>
      <c r="J12" s="1">
        <f>IF(I12=5,1,0)</f>
        <v>1</v>
      </c>
      <c r="K12" s="1">
        <f>MAX(B12:F12)</f>
        <v>10</v>
      </c>
      <c r="L12" s="1">
        <f>J12*K12</f>
        <v>10</v>
      </c>
      <c r="M12" s="1">
        <f>H12-L12</f>
        <v>35</v>
      </c>
      <c r="N12" s="1">
        <f>RANK(M12,M$12:M$23,1)</f>
        <v>1</v>
      </c>
    </row>
    <row r="13" spans="1:15" x14ac:dyDescent="0.25">
      <c r="A13" t="s">
        <v>8</v>
      </c>
      <c r="B13" s="1">
        <v>4</v>
      </c>
      <c r="C13" s="1">
        <v>15</v>
      </c>
      <c r="D13" s="1">
        <v>11</v>
      </c>
      <c r="E13" s="1">
        <v>11</v>
      </c>
      <c r="F13" s="7">
        <v>12</v>
      </c>
      <c r="H13" s="1">
        <f t="shared" si="7"/>
        <v>53</v>
      </c>
      <c r="I13" s="1">
        <f t="shared" ref="I13:I23" si="8">COUNT(B13:F13)</f>
        <v>5</v>
      </c>
      <c r="J13" s="1">
        <f t="shared" ref="J13:J23" si="9">IF(I13=5,1,0)</f>
        <v>1</v>
      </c>
      <c r="K13" s="1">
        <f t="shared" ref="K13:K23" si="10">MAX(B13:F13)</f>
        <v>15</v>
      </c>
      <c r="L13" s="1">
        <f t="shared" ref="L13:L23" si="11">J13*K13</f>
        <v>15</v>
      </c>
      <c r="M13" s="1">
        <f t="shared" ref="M13:M23" si="12">H13-L13</f>
        <v>38</v>
      </c>
      <c r="N13" s="1">
        <f t="shared" ref="N13:N23" si="13">RANK(M13,M$12:M$23,1)</f>
        <v>2</v>
      </c>
    </row>
    <row r="14" spans="1:15" x14ac:dyDescent="0.25">
      <c r="A14" t="s">
        <v>4</v>
      </c>
      <c r="B14" s="1">
        <v>18</v>
      </c>
      <c r="C14" s="1">
        <v>9</v>
      </c>
      <c r="D14" s="1">
        <v>13</v>
      </c>
      <c r="E14" s="1">
        <v>6</v>
      </c>
      <c r="F14" s="7">
        <v>15</v>
      </c>
      <c r="H14" s="1">
        <f t="shared" si="7"/>
        <v>61</v>
      </c>
      <c r="I14" s="1">
        <f t="shared" si="8"/>
        <v>5</v>
      </c>
      <c r="J14" s="1">
        <f t="shared" si="9"/>
        <v>1</v>
      </c>
      <c r="K14" s="1">
        <f t="shared" si="10"/>
        <v>18</v>
      </c>
      <c r="L14" s="1">
        <f t="shared" si="11"/>
        <v>18</v>
      </c>
      <c r="M14" s="1">
        <f t="shared" si="12"/>
        <v>43</v>
      </c>
      <c r="N14" s="1">
        <f t="shared" si="13"/>
        <v>4</v>
      </c>
    </row>
    <row r="15" spans="1:15" x14ac:dyDescent="0.25">
      <c r="A15" t="s">
        <v>14</v>
      </c>
      <c r="B15" s="1">
        <v>8</v>
      </c>
      <c r="C15" s="1">
        <v>16</v>
      </c>
      <c r="D15" s="1">
        <v>11</v>
      </c>
      <c r="E15" s="1">
        <v>22</v>
      </c>
      <c r="F15" s="7">
        <v>7</v>
      </c>
      <c r="H15" s="1">
        <f t="shared" si="7"/>
        <v>64</v>
      </c>
      <c r="I15" s="1">
        <f t="shared" si="8"/>
        <v>5</v>
      </c>
      <c r="J15" s="1">
        <f t="shared" si="9"/>
        <v>1</v>
      </c>
      <c r="K15" s="1">
        <f t="shared" si="10"/>
        <v>22</v>
      </c>
      <c r="L15" s="1">
        <f t="shared" si="11"/>
        <v>22</v>
      </c>
      <c r="M15" s="1">
        <f t="shared" si="12"/>
        <v>42</v>
      </c>
      <c r="N15" s="1">
        <f t="shared" si="13"/>
        <v>3</v>
      </c>
    </row>
    <row r="16" spans="1:15" x14ac:dyDescent="0.25">
      <c r="A16" t="s">
        <v>10</v>
      </c>
      <c r="B16" s="1">
        <v>49</v>
      </c>
      <c r="C16" s="1">
        <v>48</v>
      </c>
      <c r="D16" s="1">
        <v>18</v>
      </c>
      <c r="F16" s="7">
        <v>44</v>
      </c>
      <c r="H16" s="1">
        <f t="shared" si="7"/>
        <v>159</v>
      </c>
      <c r="I16" s="1">
        <f t="shared" si="8"/>
        <v>4</v>
      </c>
      <c r="J16" s="1">
        <f t="shared" si="9"/>
        <v>0</v>
      </c>
      <c r="K16" s="1">
        <f t="shared" si="10"/>
        <v>49</v>
      </c>
      <c r="L16" s="1">
        <f t="shared" si="11"/>
        <v>0</v>
      </c>
      <c r="M16" s="1">
        <f t="shared" si="12"/>
        <v>159</v>
      </c>
      <c r="N16" s="1">
        <f t="shared" si="13"/>
        <v>9</v>
      </c>
    </row>
    <row r="17" spans="1:15" x14ac:dyDescent="0.25">
      <c r="A17" t="s">
        <v>26</v>
      </c>
      <c r="C17" s="1">
        <v>26</v>
      </c>
      <c r="D17" s="1">
        <v>41</v>
      </c>
      <c r="E17" s="1">
        <v>25</v>
      </c>
      <c r="F17" s="7">
        <v>53</v>
      </c>
      <c r="H17" s="1">
        <f t="shared" si="7"/>
        <v>145</v>
      </c>
      <c r="I17" s="1">
        <f t="shared" si="8"/>
        <v>4</v>
      </c>
      <c r="J17" s="1">
        <f t="shared" si="9"/>
        <v>0</v>
      </c>
      <c r="K17" s="1">
        <f t="shared" si="10"/>
        <v>53</v>
      </c>
      <c r="L17" s="1">
        <f t="shared" si="11"/>
        <v>0</v>
      </c>
      <c r="M17" s="1">
        <f t="shared" si="12"/>
        <v>145</v>
      </c>
      <c r="N17" s="1">
        <f t="shared" si="13"/>
        <v>8</v>
      </c>
    </row>
    <row r="18" spans="1:15" x14ac:dyDescent="0.25">
      <c r="A18" t="s">
        <v>7</v>
      </c>
      <c r="B18" s="1">
        <v>35</v>
      </c>
      <c r="C18" s="1">
        <v>58</v>
      </c>
      <c r="D18" s="1">
        <v>37</v>
      </c>
      <c r="E18" s="1">
        <v>47</v>
      </c>
      <c r="F18" s="7">
        <v>58</v>
      </c>
      <c r="H18" s="1">
        <f t="shared" si="7"/>
        <v>235</v>
      </c>
      <c r="I18" s="1">
        <f t="shared" si="8"/>
        <v>5</v>
      </c>
      <c r="J18" s="1">
        <f t="shared" si="9"/>
        <v>1</v>
      </c>
      <c r="K18" s="1">
        <f t="shared" si="10"/>
        <v>58</v>
      </c>
      <c r="L18" s="1">
        <f t="shared" si="11"/>
        <v>58</v>
      </c>
      <c r="M18" s="1">
        <f t="shared" si="12"/>
        <v>177</v>
      </c>
      <c r="N18" s="1">
        <f t="shared" si="13"/>
        <v>10</v>
      </c>
    </row>
    <row r="19" spans="1:15" x14ac:dyDescent="0.25">
      <c r="A19" t="s">
        <v>9</v>
      </c>
      <c r="B19" s="1">
        <v>24</v>
      </c>
      <c r="C19" s="1">
        <v>25</v>
      </c>
      <c r="D19" s="1">
        <v>24</v>
      </c>
      <c r="E19" s="1">
        <v>20</v>
      </c>
      <c r="F19" s="7">
        <v>22</v>
      </c>
      <c r="H19" s="1">
        <f t="shared" si="7"/>
        <v>115</v>
      </c>
      <c r="I19" s="1">
        <f t="shared" si="8"/>
        <v>5</v>
      </c>
      <c r="J19" s="1">
        <f t="shared" si="9"/>
        <v>1</v>
      </c>
      <c r="K19" s="1">
        <f t="shared" si="10"/>
        <v>25</v>
      </c>
      <c r="L19" s="1">
        <f t="shared" si="11"/>
        <v>25</v>
      </c>
      <c r="M19" s="1">
        <f t="shared" si="12"/>
        <v>90</v>
      </c>
      <c r="N19" s="1">
        <f t="shared" si="13"/>
        <v>5</v>
      </c>
    </row>
    <row r="20" spans="1:15" x14ac:dyDescent="0.25">
      <c r="A20" t="s">
        <v>15</v>
      </c>
      <c r="B20" s="1">
        <v>31</v>
      </c>
      <c r="C20" s="1">
        <v>30</v>
      </c>
      <c r="D20" s="1">
        <v>47</v>
      </c>
      <c r="E20" s="1">
        <v>24</v>
      </c>
      <c r="F20" s="7">
        <v>49</v>
      </c>
      <c r="H20" s="1">
        <f t="shared" si="7"/>
        <v>181</v>
      </c>
      <c r="I20" s="1">
        <f t="shared" si="8"/>
        <v>5</v>
      </c>
      <c r="J20" s="1">
        <f t="shared" si="9"/>
        <v>1</v>
      </c>
      <c r="K20" s="1">
        <f t="shared" si="10"/>
        <v>49</v>
      </c>
      <c r="L20" s="1">
        <f t="shared" si="11"/>
        <v>49</v>
      </c>
      <c r="M20" s="1">
        <f t="shared" si="12"/>
        <v>132</v>
      </c>
      <c r="N20" s="1">
        <f t="shared" si="13"/>
        <v>7</v>
      </c>
    </row>
    <row r="21" spans="1:15" x14ac:dyDescent="0.25">
      <c r="A21" t="s">
        <v>6</v>
      </c>
      <c r="B21" s="1">
        <v>23</v>
      </c>
      <c r="C21" s="1">
        <v>47</v>
      </c>
      <c r="D21" s="1">
        <v>55</v>
      </c>
      <c r="E21" s="1">
        <v>33</v>
      </c>
      <c r="F21" s="7">
        <v>28</v>
      </c>
      <c r="H21" s="1">
        <f t="shared" si="7"/>
        <v>186</v>
      </c>
      <c r="I21" s="1">
        <f t="shared" si="8"/>
        <v>5</v>
      </c>
      <c r="J21" s="1">
        <f t="shared" si="9"/>
        <v>1</v>
      </c>
      <c r="K21" s="1">
        <f t="shared" si="10"/>
        <v>55</v>
      </c>
      <c r="L21" s="1">
        <f t="shared" si="11"/>
        <v>55</v>
      </c>
      <c r="M21" s="1">
        <f t="shared" si="12"/>
        <v>131</v>
      </c>
      <c r="N21" s="1">
        <f t="shared" si="13"/>
        <v>6</v>
      </c>
    </row>
    <row r="22" spans="1:15" x14ac:dyDescent="0.25">
      <c r="A22" t="s">
        <v>12</v>
      </c>
      <c r="B22" s="1">
        <v>48</v>
      </c>
      <c r="C22" s="1">
        <v>61</v>
      </c>
      <c r="D22" s="1">
        <v>50</v>
      </c>
      <c r="E22" s="1">
        <v>53</v>
      </c>
      <c r="F22" s="8"/>
      <c r="H22" s="1">
        <f t="shared" si="7"/>
        <v>212</v>
      </c>
      <c r="I22" s="1">
        <f t="shared" si="8"/>
        <v>4</v>
      </c>
      <c r="J22" s="1">
        <f t="shared" si="9"/>
        <v>0</v>
      </c>
      <c r="K22" s="1">
        <f t="shared" si="10"/>
        <v>61</v>
      </c>
      <c r="L22" s="1">
        <f t="shared" si="11"/>
        <v>0</v>
      </c>
      <c r="M22" s="1">
        <f t="shared" si="12"/>
        <v>212</v>
      </c>
      <c r="N22" s="1">
        <f t="shared" si="13"/>
        <v>12</v>
      </c>
    </row>
    <row r="23" spans="1:15" x14ac:dyDescent="0.25">
      <c r="A23" t="s">
        <v>13</v>
      </c>
      <c r="B23" s="1">
        <v>51</v>
      </c>
      <c r="C23" s="1">
        <v>32</v>
      </c>
      <c r="D23" s="1">
        <v>52</v>
      </c>
      <c r="E23" s="1">
        <v>55</v>
      </c>
      <c r="F23" s="7">
        <v>44</v>
      </c>
      <c r="H23" s="1">
        <f t="shared" si="7"/>
        <v>234</v>
      </c>
      <c r="I23" s="1">
        <f t="shared" si="8"/>
        <v>5</v>
      </c>
      <c r="J23" s="1">
        <f t="shared" si="9"/>
        <v>1</v>
      </c>
      <c r="K23" s="1">
        <f t="shared" si="10"/>
        <v>55</v>
      </c>
      <c r="L23" s="1">
        <f t="shared" si="11"/>
        <v>55</v>
      </c>
      <c r="M23" s="1">
        <f t="shared" si="12"/>
        <v>179</v>
      </c>
      <c r="N23" s="1">
        <f t="shared" si="13"/>
        <v>11</v>
      </c>
    </row>
    <row r="26" spans="1:15" ht="45" x14ac:dyDescent="0.25">
      <c r="A26" s="3" t="s">
        <v>1</v>
      </c>
      <c r="B26" s="2" t="s">
        <v>3</v>
      </c>
      <c r="C26" s="2" t="s">
        <v>17</v>
      </c>
      <c r="D26" s="2" t="s">
        <v>4</v>
      </c>
      <c r="E26" s="2" t="s">
        <v>16</v>
      </c>
      <c r="F26" s="2" t="s">
        <v>0</v>
      </c>
      <c r="G26" s="4"/>
      <c r="H26" s="2" t="s">
        <v>21</v>
      </c>
      <c r="I26" s="2" t="s">
        <v>22</v>
      </c>
      <c r="J26" s="2" t="s">
        <v>19</v>
      </c>
      <c r="K26" s="2" t="s">
        <v>23</v>
      </c>
      <c r="L26" s="2" t="s">
        <v>20</v>
      </c>
      <c r="M26" s="2" t="s">
        <v>25</v>
      </c>
      <c r="N26" s="2" t="s">
        <v>11</v>
      </c>
      <c r="O26" s="2" t="s">
        <v>24</v>
      </c>
    </row>
    <row r="27" spans="1:15" x14ac:dyDescent="0.25">
      <c r="A27" t="s">
        <v>5</v>
      </c>
      <c r="B27" s="1">
        <v>17</v>
      </c>
      <c r="C27" s="1">
        <v>12</v>
      </c>
      <c r="D27" s="1">
        <v>16</v>
      </c>
      <c r="E27" s="1">
        <v>6</v>
      </c>
      <c r="F27" s="9">
        <v>11</v>
      </c>
      <c r="H27" s="1">
        <f>SUM(B27:F27)</f>
        <v>62</v>
      </c>
      <c r="I27" s="1">
        <f>COUNT(B27:F27)</f>
        <v>5</v>
      </c>
      <c r="J27" s="1">
        <f>IF(I27=5,1,0)</f>
        <v>1</v>
      </c>
      <c r="K27" s="1">
        <f>MAX(B27:F27)</f>
        <v>17</v>
      </c>
      <c r="L27" s="1">
        <f>J27*K27</f>
        <v>17</v>
      </c>
      <c r="M27" s="1">
        <f>H27-L27</f>
        <v>45</v>
      </c>
      <c r="N27" s="1">
        <f>RANK(M27,M$27:M$34,1)</f>
        <v>1</v>
      </c>
    </row>
    <row r="28" spans="1:15" x14ac:dyDescent="0.25">
      <c r="A28" t="s">
        <v>6</v>
      </c>
      <c r="B28" s="1">
        <v>14</v>
      </c>
      <c r="C28" s="1">
        <v>14</v>
      </c>
      <c r="D28" s="1">
        <v>18</v>
      </c>
      <c r="E28" s="1">
        <v>34</v>
      </c>
      <c r="F28" s="9">
        <v>13</v>
      </c>
      <c r="H28" s="1">
        <f t="shared" ref="H28:H34" si="14">SUM(B28:F28)</f>
        <v>93</v>
      </c>
      <c r="I28" s="1">
        <f t="shared" ref="I28:I34" si="15">COUNT(B28:F28)</f>
        <v>5</v>
      </c>
      <c r="J28" s="1">
        <f t="shared" ref="J28:J34" si="16">IF(I28=5,1,0)</f>
        <v>1</v>
      </c>
      <c r="K28" s="1">
        <f t="shared" ref="K28:K34" si="17">MAX(B28:F28)</f>
        <v>34</v>
      </c>
      <c r="L28" s="1">
        <f t="shared" ref="L28:L34" si="18">J28*K28</f>
        <v>34</v>
      </c>
      <c r="M28" s="1">
        <f t="shared" ref="M28:M34" si="19">H28-L28</f>
        <v>59</v>
      </c>
      <c r="N28" s="1">
        <f t="shared" ref="N28:N34" si="20">RANK(M28,M$27:M$34,1)</f>
        <v>3</v>
      </c>
    </row>
    <row r="29" spans="1:15" x14ac:dyDescent="0.25">
      <c r="A29" t="s">
        <v>4</v>
      </c>
      <c r="B29" s="1">
        <v>21</v>
      </c>
      <c r="C29" s="1">
        <v>24</v>
      </c>
      <c r="D29" s="1">
        <v>8</v>
      </c>
      <c r="E29" s="1">
        <v>28</v>
      </c>
      <c r="F29" s="9">
        <v>24</v>
      </c>
      <c r="H29" s="1">
        <f t="shared" si="14"/>
        <v>105</v>
      </c>
      <c r="I29" s="1">
        <f t="shared" si="15"/>
        <v>5</v>
      </c>
      <c r="J29" s="1">
        <f t="shared" si="16"/>
        <v>1</v>
      </c>
      <c r="K29" s="1">
        <f t="shared" si="17"/>
        <v>28</v>
      </c>
      <c r="L29" s="1">
        <f t="shared" si="18"/>
        <v>28</v>
      </c>
      <c r="M29" s="1">
        <f t="shared" si="19"/>
        <v>77</v>
      </c>
      <c r="N29" s="1">
        <f t="shared" si="20"/>
        <v>4</v>
      </c>
    </row>
    <row r="30" spans="1:15" x14ac:dyDescent="0.25">
      <c r="A30" t="s">
        <v>0</v>
      </c>
      <c r="B30" s="1">
        <v>27</v>
      </c>
      <c r="C30" s="1">
        <v>7</v>
      </c>
      <c r="D30" s="1">
        <v>23</v>
      </c>
      <c r="E30" s="1">
        <v>10</v>
      </c>
      <c r="F30" s="9">
        <v>6</v>
      </c>
      <c r="H30" s="1">
        <f t="shared" si="14"/>
        <v>73</v>
      </c>
      <c r="I30" s="1">
        <f t="shared" si="15"/>
        <v>5</v>
      </c>
      <c r="J30" s="1">
        <f t="shared" si="16"/>
        <v>1</v>
      </c>
      <c r="K30" s="1">
        <f t="shared" si="17"/>
        <v>27</v>
      </c>
      <c r="L30" s="1">
        <f t="shared" si="18"/>
        <v>27</v>
      </c>
      <c r="M30" s="1">
        <f t="shared" si="19"/>
        <v>46</v>
      </c>
      <c r="N30" s="1">
        <f t="shared" si="20"/>
        <v>2</v>
      </c>
    </row>
    <row r="31" spans="1:15" x14ac:dyDescent="0.25">
      <c r="A31" t="s">
        <v>15</v>
      </c>
      <c r="B31" s="1">
        <v>24</v>
      </c>
      <c r="C31" s="1">
        <v>31</v>
      </c>
      <c r="D31" s="1">
        <v>34</v>
      </c>
      <c r="E31" s="1">
        <v>21</v>
      </c>
      <c r="F31" s="9">
        <v>27</v>
      </c>
      <c r="H31" s="1">
        <f t="shared" si="14"/>
        <v>137</v>
      </c>
      <c r="I31" s="1">
        <f t="shared" si="15"/>
        <v>5</v>
      </c>
      <c r="J31" s="1">
        <f t="shared" si="16"/>
        <v>1</v>
      </c>
      <c r="K31" s="1">
        <f t="shared" si="17"/>
        <v>34</v>
      </c>
      <c r="L31" s="1">
        <f t="shared" si="18"/>
        <v>34</v>
      </c>
      <c r="M31" s="1">
        <f t="shared" si="19"/>
        <v>103</v>
      </c>
      <c r="N31" s="1">
        <f t="shared" si="20"/>
        <v>6</v>
      </c>
    </row>
    <row r="32" spans="1:15" x14ac:dyDescent="0.25">
      <c r="A32" t="s">
        <v>14</v>
      </c>
      <c r="B32" s="1">
        <v>22</v>
      </c>
      <c r="C32" s="1">
        <v>28</v>
      </c>
      <c r="D32" s="1">
        <v>19</v>
      </c>
      <c r="E32" s="1">
        <v>18</v>
      </c>
      <c r="F32" s="9">
        <v>29</v>
      </c>
      <c r="H32" s="1">
        <f t="shared" si="14"/>
        <v>116</v>
      </c>
      <c r="I32" s="1">
        <f t="shared" si="15"/>
        <v>5</v>
      </c>
      <c r="J32" s="1">
        <f t="shared" si="16"/>
        <v>1</v>
      </c>
      <c r="K32" s="1">
        <f t="shared" si="17"/>
        <v>29</v>
      </c>
      <c r="L32" s="1">
        <f t="shared" si="18"/>
        <v>29</v>
      </c>
      <c r="M32" s="1">
        <f t="shared" si="19"/>
        <v>87</v>
      </c>
      <c r="N32" s="1">
        <f t="shared" si="20"/>
        <v>5</v>
      </c>
    </row>
    <row r="33" spans="1:17" x14ac:dyDescent="0.25">
      <c r="A33" t="s">
        <v>7</v>
      </c>
      <c r="B33" s="1">
        <v>42</v>
      </c>
      <c r="C33" s="1">
        <v>46</v>
      </c>
      <c r="D33" s="1">
        <v>39</v>
      </c>
      <c r="F33" s="9">
        <v>50</v>
      </c>
      <c r="H33" s="1">
        <f t="shared" si="14"/>
        <v>177</v>
      </c>
      <c r="I33" s="1">
        <f t="shared" si="15"/>
        <v>4</v>
      </c>
      <c r="J33" s="1">
        <f t="shared" si="16"/>
        <v>0</v>
      </c>
      <c r="K33" s="1">
        <f t="shared" si="17"/>
        <v>50</v>
      </c>
      <c r="L33" s="1">
        <f t="shared" si="18"/>
        <v>0</v>
      </c>
      <c r="M33" s="1">
        <f t="shared" si="19"/>
        <v>177</v>
      </c>
      <c r="N33" s="1">
        <f t="shared" si="20"/>
        <v>8</v>
      </c>
    </row>
    <row r="34" spans="1:17" x14ac:dyDescent="0.25">
      <c r="A34" t="s">
        <v>10</v>
      </c>
      <c r="B34" s="1">
        <v>32</v>
      </c>
      <c r="C34" s="1">
        <v>45</v>
      </c>
      <c r="D34" s="1">
        <v>39</v>
      </c>
      <c r="F34" s="9">
        <v>32</v>
      </c>
      <c r="H34" s="1">
        <f t="shared" si="14"/>
        <v>148</v>
      </c>
      <c r="I34" s="1">
        <f t="shared" si="15"/>
        <v>4</v>
      </c>
      <c r="J34" s="1">
        <f t="shared" si="16"/>
        <v>0</v>
      </c>
      <c r="K34" s="1">
        <f t="shared" si="17"/>
        <v>45</v>
      </c>
      <c r="L34" s="1">
        <f t="shared" si="18"/>
        <v>0</v>
      </c>
      <c r="M34" s="1">
        <f t="shared" si="19"/>
        <v>148</v>
      </c>
      <c r="N34" s="1">
        <f t="shared" si="20"/>
        <v>7</v>
      </c>
    </row>
    <row r="37" spans="1:17" x14ac:dyDescent="0.25">
      <c r="Q37">
        <v>50</v>
      </c>
    </row>
  </sheetData>
  <printOptions gridLines="1"/>
  <pageMargins left="0.70866141732283472" right="0.70866141732283472" top="0.78740157480314965" bottom="0.78740157480314965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U8-10-12 sortiert</vt:lpstr>
      <vt:lpstr>U8-10-12</vt:lpstr>
      <vt:lpstr>'U8-10-12'!Druckbereich</vt:lpstr>
      <vt:lpstr>'U8-10-12 sortiert'!Druckbereich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</dc:creator>
  <cp:lastModifiedBy>Inge</cp:lastModifiedBy>
  <cp:lastPrinted>2023-10-07T14:09:54Z</cp:lastPrinted>
  <dcterms:created xsi:type="dcterms:W3CDTF">2023-07-23T08:47:35Z</dcterms:created>
  <dcterms:modified xsi:type="dcterms:W3CDTF">2023-10-08T09:06:35Z</dcterms:modified>
</cp:coreProperties>
</file>