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\Documents\Leichtathletik\Kidletik\2023\"/>
    </mc:Choice>
  </mc:AlternateContent>
  <xr:revisionPtr revIDLastSave="0" documentId="8_{0D5E4102-E083-4655-A529-4D0024DED11C}" xr6:coauthVersionLast="36" xr6:coauthVersionMax="36" xr10:uidLastSave="{00000000-0000-0000-0000-000000000000}"/>
  <bookViews>
    <workbookView xWindow="0" yWindow="0" windowWidth="25200" windowHeight="11475" activeTab="3" xr2:uid="{00000000-000D-0000-FFFF-FFFF00000000}"/>
  </bookViews>
  <sheets>
    <sheet name="Wtb U8" sheetId="9" r:id="rId1"/>
    <sheet name="Wtb U10" sheetId="10" r:id="rId2"/>
    <sheet name="Wtb U12" sheetId="11" r:id="rId3"/>
    <sheet name="Wtb U8-10-12" sheetId="12" r:id="rId4"/>
  </sheets>
  <definedNames>
    <definedName name="_xlnm.Print_Area" localSheetId="1">'Wtb U10'!#REF!</definedName>
    <definedName name="_xlnm.Print_Area" localSheetId="2">'Wtb U12'!#REF!</definedName>
    <definedName name="_xlnm.Print_Area" localSheetId="0">'Wtb U8'!#REF!</definedName>
    <definedName name="_xlnm.Print_Area" localSheetId="3">'Wtb U8-10-12'!#REF!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2" l="1"/>
  <c r="G16" i="12"/>
  <c r="E16" i="12"/>
  <c r="C16" i="12"/>
  <c r="J16" i="12" s="1"/>
  <c r="I15" i="12"/>
  <c r="G15" i="12"/>
  <c r="E15" i="12"/>
  <c r="C15" i="12"/>
  <c r="J15" i="12" s="1"/>
  <c r="I14" i="12"/>
  <c r="G14" i="12"/>
  <c r="J14" i="12" s="1"/>
  <c r="E14" i="12"/>
  <c r="C14" i="12"/>
  <c r="I13" i="12"/>
  <c r="G13" i="12"/>
  <c r="J13" i="12" s="1"/>
  <c r="E13" i="12"/>
  <c r="C13" i="12"/>
  <c r="I12" i="12"/>
  <c r="G12" i="12"/>
  <c r="E12" i="12"/>
  <c r="C12" i="12"/>
  <c r="J12" i="12" s="1"/>
  <c r="I11" i="12"/>
  <c r="G11" i="12"/>
  <c r="E11" i="12"/>
  <c r="C11" i="12"/>
  <c r="J11" i="12" s="1"/>
  <c r="J10" i="12"/>
  <c r="I10" i="12"/>
  <c r="G10" i="12"/>
  <c r="E10" i="12"/>
  <c r="C10" i="12"/>
  <c r="I9" i="12"/>
  <c r="G9" i="12"/>
  <c r="E9" i="12"/>
  <c r="C9" i="12"/>
  <c r="J9" i="12" s="1"/>
  <c r="I8" i="12"/>
  <c r="G8" i="12"/>
  <c r="E8" i="12"/>
  <c r="C8" i="12"/>
  <c r="J8" i="12" s="1"/>
  <c r="K8" i="12" s="1"/>
  <c r="I7" i="12"/>
  <c r="G7" i="12"/>
  <c r="E7" i="12"/>
  <c r="C7" i="12"/>
  <c r="J7" i="12" s="1"/>
  <c r="I6" i="12"/>
  <c r="G6" i="12"/>
  <c r="E6" i="12"/>
  <c r="C6" i="12"/>
  <c r="J6" i="12" s="1"/>
  <c r="I5" i="12"/>
  <c r="G5" i="12"/>
  <c r="J5" i="12" s="1"/>
  <c r="E5" i="12"/>
  <c r="C5" i="12"/>
  <c r="I4" i="12"/>
  <c r="G4" i="12"/>
  <c r="E4" i="12"/>
  <c r="C4" i="12"/>
  <c r="J4" i="12" s="1"/>
  <c r="K4" i="12" s="1"/>
  <c r="I3" i="12"/>
  <c r="G3" i="12"/>
  <c r="E3" i="12"/>
  <c r="C3" i="12"/>
  <c r="J3" i="12" s="1"/>
  <c r="K16" i="12" l="1"/>
  <c r="K6" i="12"/>
  <c r="K5" i="12"/>
  <c r="K13" i="12"/>
  <c r="K14" i="12"/>
  <c r="K12" i="12"/>
  <c r="K3" i="12"/>
  <c r="K10" i="12"/>
  <c r="K11" i="12"/>
  <c r="K9" i="12"/>
  <c r="K7" i="12"/>
  <c r="K15" i="12"/>
  <c r="C5" i="9"/>
  <c r="E5" i="9"/>
  <c r="G5" i="9"/>
  <c r="I5" i="9"/>
  <c r="C14" i="9"/>
  <c r="E14" i="9"/>
  <c r="G14" i="9"/>
  <c r="I14" i="9"/>
  <c r="C4" i="9"/>
  <c r="E4" i="9"/>
  <c r="G4" i="9"/>
  <c r="I4" i="9"/>
  <c r="C15" i="9"/>
  <c r="E15" i="9"/>
  <c r="G15" i="9"/>
  <c r="I15" i="9"/>
  <c r="C9" i="9"/>
  <c r="E9" i="9"/>
  <c r="G9" i="9"/>
  <c r="I9" i="9"/>
  <c r="C7" i="9"/>
  <c r="E7" i="9"/>
  <c r="G7" i="9"/>
  <c r="I7" i="9"/>
  <c r="C11" i="9"/>
  <c r="E11" i="9"/>
  <c r="G11" i="9"/>
  <c r="I11" i="9"/>
  <c r="C3" i="9"/>
  <c r="E3" i="9"/>
  <c r="G3" i="9"/>
  <c r="I3" i="9"/>
  <c r="C12" i="9"/>
  <c r="E12" i="9"/>
  <c r="G12" i="9"/>
  <c r="I12" i="9"/>
  <c r="C6" i="9"/>
  <c r="E6" i="9"/>
  <c r="G6" i="9"/>
  <c r="I6" i="9"/>
  <c r="C16" i="9"/>
  <c r="E16" i="9"/>
  <c r="G16" i="9"/>
  <c r="I16" i="9"/>
  <c r="C13" i="9"/>
  <c r="E13" i="9"/>
  <c r="G13" i="9"/>
  <c r="I13" i="9"/>
  <c r="C8" i="9"/>
  <c r="E8" i="9"/>
  <c r="G8" i="9"/>
  <c r="I8" i="9"/>
  <c r="I10" i="9"/>
  <c r="G10" i="9"/>
  <c r="E10" i="9"/>
  <c r="C10" i="9"/>
  <c r="I6" i="10"/>
  <c r="I10" i="10"/>
  <c r="I5" i="10"/>
  <c r="I11" i="10"/>
  <c r="I18" i="10"/>
  <c r="I14" i="10"/>
  <c r="I15" i="10"/>
  <c r="I21" i="10"/>
  <c r="I3" i="10"/>
  <c r="I16" i="10"/>
  <c r="I4" i="10"/>
  <c r="I8" i="10"/>
  <c r="I19" i="10"/>
  <c r="I9" i="10"/>
  <c r="I7" i="10"/>
  <c r="I20" i="10"/>
  <c r="I17" i="10"/>
  <c r="I13" i="10"/>
  <c r="I12" i="10"/>
  <c r="G6" i="10"/>
  <c r="G10" i="10"/>
  <c r="G5" i="10"/>
  <c r="G11" i="10"/>
  <c r="G18" i="10"/>
  <c r="G14" i="10"/>
  <c r="G15" i="10"/>
  <c r="G21" i="10"/>
  <c r="G3" i="10"/>
  <c r="G16" i="10"/>
  <c r="G4" i="10"/>
  <c r="G8" i="10"/>
  <c r="G19" i="10"/>
  <c r="G9" i="10"/>
  <c r="G7" i="10"/>
  <c r="G20" i="10"/>
  <c r="G17" i="10"/>
  <c r="G13" i="10"/>
  <c r="G12" i="10"/>
  <c r="E6" i="10"/>
  <c r="E10" i="10"/>
  <c r="E5" i="10"/>
  <c r="E11" i="10"/>
  <c r="E18" i="10"/>
  <c r="E14" i="10"/>
  <c r="E15" i="10"/>
  <c r="E21" i="10"/>
  <c r="E3" i="10"/>
  <c r="E16" i="10"/>
  <c r="E4" i="10"/>
  <c r="E8" i="10"/>
  <c r="E19" i="10"/>
  <c r="E9" i="10"/>
  <c r="E7" i="10"/>
  <c r="E20" i="10"/>
  <c r="E17" i="10"/>
  <c r="E13" i="10"/>
  <c r="E12" i="10"/>
  <c r="C6" i="10"/>
  <c r="C10" i="10"/>
  <c r="C5" i="10"/>
  <c r="C11" i="10"/>
  <c r="C18" i="10"/>
  <c r="C14" i="10"/>
  <c r="C15" i="10"/>
  <c r="C21" i="10"/>
  <c r="C3" i="10"/>
  <c r="C16" i="10"/>
  <c r="C4" i="10"/>
  <c r="C8" i="10"/>
  <c r="C19" i="10"/>
  <c r="C9" i="10"/>
  <c r="C7" i="10"/>
  <c r="C20" i="10"/>
  <c r="C17" i="10"/>
  <c r="C13" i="10"/>
  <c r="C12" i="10"/>
  <c r="C12" i="11"/>
  <c r="E12" i="11"/>
  <c r="G12" i="11"/>
  <c r="I12" i="11"/>
  <c r="K12" i="11"/>
  <c r="C13" i="11"/>
  <c r="E13" i="11"/>
  <c r="G13" i="11"/>
  <c r="I13" i="11"/>
  <c r="K13" i="11"/>
  <c r="K11" i="11"/>
  <c r="I11" i="11"/>
  <c r="G11" i="11"/>
  <c r="E11" i="11"/>
  <c r="C11" i="11"/>
  <c r="K5" i="11"/>
  <c r="I5" i="11"/>
  <c r="G5" i="11"/>
  <c r="E5" i="11"/>
  <c r="C5" i="11"/>
  <c r="K7" i="11"/>
  <c r="I7" i="11"/>
  <c r="G7" i="11"/>
  <c r="E7" i="11"/>
  <c r="C7" i="11"/>
  <c r="K15" i="11"/>
  <c r="I15" i="11"/>
  <c r="G15" i="11"/>
  <c r="E15" i="11"/>
  <c r="C15" i="11"/>
  <c r="K3" i="11"/>
  <c r="I3" i="11"/>
  <c r="G3" i="11"/>
  <c r="E3" i="11"/>
  <c r="C3" i="11"/>
  <c r="K4" i="11"/>
  <c r="I4" i="11"/>
  <c r="G4" i="11"/>
  <c r="E4" i="11"/>
  <c r="C4" i="11"/>
  <c r="K8" i="11"/>
  <c r="I8" i="11"/>
  <c r="G8" i="11"/>
  <c r="E8" i="11"/>
  <c r="C8" i="11"/>
  <c r="K14" i="11"/>
  <c r="I14" i="11"/>
  <c r="G14" i="11"/>
  <c r="E14" i="11"/>
  <c r="C14" i="11"/>
  <c r="K10" i="11"/>
  <c r="I10" i="11"/>
  <c r="G10" i="11"/>
  <c r="E10" i="11"/>
  <c r="C10" i="11"/>
  <c r="K6" i="11"/>
  <c r="I6" i="11"/>
  <c r="G6" i="11"/>
  <c r="E6" i="11"/>
  <c r="C6" i="11"/>
  <c r="K9" i="11"/>
  <c r="I9" i="11"/>
  <c r="G9" i="11"/>
  <c r="E9" i="11"/>
  <c r="C9" i="11"/>
  <c r="J12" i="9" l="1"/>
  <c r="J5" i="9"/>
  <c r="J13" i="9"/>
  <c r="J11" i="9"/>
  <c r="J7" i="9"/>
  <c r="J8" i="9"/>
  <c r="J3" i="9"/>
  <c r="J15" i="9"/>
  <c r="J6" i="9"/>
  <c r="J14" i="9"/>
  <c r="J9" i="9"/>
  <c r="J4" i="9"/>
  <c r="J16" i="9"/>
  <c r="J4" i="10"/>
  <c r="J8" i="10"/>
  <c r="J15" i="10"/>
  <c r="J11" i="10"/>
  <c r="J5" i="10"/>
  <c r="J19" i="10"/>
  <c r="J14" i="10"/>
  <c r="J13" i="10"/>
  <c r="J10" i="10"/>
  <c r="J18" i="10"/>
  <c r="J9" i="10"/>
  <c r="J16" i="10"/>
  <c r="J3" i="10"/>
  <c r="J21" i="10"/>
  <c r="J17" i="10"/>
  <c r="J6" i="10"/>
  <c r="J20" i="10"/>
  <c r="J7" i="10"/>
  <c r="L12" i="11"/>
  <c r="L13" i="11"/>
  <c r="J10" i="9"/>
  <c r="J12" i="10"/>
  <c r="L6" i="11"/>
  <c r="L8" i="11"/>
  <c r="L7" i="11"/>
  <c r="L4" i="11"/>
  <c r="L10" i="11"/>
  <c r="L9" i="11"/>
  <c r="L14" i="11"/>
  <c r="L15" i="11"/>
  <c r="L5" i="11"/>
  <c r="L3" i="11"/>
  <c r="L11" i="11"/>
  <c r="K9" i="9" l="1"/>
  <c r="K15" i="9"/>
  <c r="K4" i="9"/>
  <c r="K16" i="9"/>
  <c r="K14" i="9"/>
  <c r="K6" i="9"/>
  <c r="K3" i="9"/>
  <c r="K8" i="9"/>
  <c r="K7" i="9"/>
  <c r="K11" i="9"/>
  <c r="K13" i="9"/>
  <c r="K10" i="9"/>
  <c r="K5" i="9"/>
  <c r="K12" i="9"/>
  <c r="K18" i="10"/>
  <c r="K10" i="10"/>
  <c r="K14" i="10"/>
  <c r="K11" i="10"/>
  <c r="K7" i="10"/>
  <c r="K20" i="10"/>
  <c r="K4" i="10"/>
  <c r="K17" i="10"/>
  <c r="K21" i="10"/>
  <c r="K13" i="10"/>
  <c r="K19" i="10"/>
  <c r="K15" i="10"/>
  <c r="K8" i="10"/>
  <c r="K6" i="10"/>
  <c r="K3" i="10"/>
  <c r="K16" i="10"/>
  <c r="K5" i="10"/>
  <c r="K9" i="10"/>
  <c r="K12" i="10"/>
  <c r="M9" i="11"/>
  <c r="M14" i="11"/>
  <c r="M3" i="11"/>
  <c r="M15" i="11"/>
  <c r="M4" i="11"/>
  <c r="M11" i="11"/>
  <c r="M5" i="11"/>
  <c r="M7" i="11"/>
  <c r="M8" i="11"/>
  <c r="M12" i="11"/>
  <c r="M6" i="11"/>
  <c r="M13" i="11"/>
  <c r="M10" i="11"/>
</calcChain>
</file>

<file path=xl/sharedStrings.xml><?xml version="1.0" encoding="utf-8"?>
<sst xmlns="http://schemas.openxmlformats.org/spreadsheetml/2006/main" count="194" uniqueCount="51">
  <si>
    <t>Weitsprung</t>
  </si>
  <si>
    <t>Punkte</t>
  </si>
  <si>
    <t>Zeit</t>
  </si>
  <si>
    <t>Summe</t>
  </si>
  <si>
    <t>Wurf</t>
  </si>
  <si>
    <t>Sprint</t>
  </si>
  <si>
    <t>SUMME</t>
  </si>
  <si>
    <t>Rang</t>
  </si>
  <si>
    <t>U8 - Verein</t>
  </si>
  <si>
    <t>U10 - Verein</t>
  </si>
  <si>
    <t>U12 - Verein</t>
  </si>
  <si>
    <t>Springen</t>
  </si>
  <si>
    <t>Stab-Weitsprung</t>
  </si>
  <si>
    <t>Stabweitsprung</t>
  </si>
  <si>
    <t>Hindernis-Staffel</t>
  </si>
  <si>
    <t>VfL Winterbach 1</t>
  </si>
  <si>
    <t>VfL Winterbach 2</t>
  </si>
  <si>
    <t>Slalom</t>
  </si>
  <si>
    <t>Sprint Hürden</t>
  </si>
  <si>
    <t>SG Weinstadt</t>
  </si>
  <si>
    <t>VfL Waiblingen</t>
  </si>
  <si>
    <t>TSF Welzheim</t>
  </si>
  <si>
    <t>TSV Leutenbach</t>
  </si>
  <si>
    <t>SV Remshalden</t>
  </si>
  <si>
    <t>LG Limes Rems</t>
  </si>
  <si>
    <t>StG Backnang - Beinstein</t>
  </si>
  <si>
    <t>VfL Waiblingen 1</t>
  </si>
  <si>
    <t>VfL Waiblingen 2</t>
  </si>
  <si>
    <t>SG Schorndorf</t>
  </si>
  <si>
    <t>LG Weissacher Tal</t>
  </si>
  <si>
    <t>Hindern. Staffel</t>
  </si>
  <si>
    <t>Springen Staffel</t>
  </si>
  <si>
    <t>TV Schmiden</t>
  </si>
  <si>
    <t>StG Winterbach - Remshalden</t>
  </si>
  <si>
    <t>SpVgg Rommelshausen - LA Kernen</t>
  </si>
  <si>
    <t>TSG Backnang</t>
  </si>
  <si>
    <t>SG Weinstadt gelb</t>
  </si>
  <si>
    <t>SG Weinstadt schwarz</t>
  </si>
  <si>
    <t>SG Schorndorf rot</t>
  </si>
  <si>
    <t>SG Schorndorf gelb</t>
  </si>
  <si>
    <t>SG Schorndorf grün</t>
  </si>
  <si>
    <t>LG Weissacher Tal - blau</t>
  </si>
  <si>
    <t>LG Weissacher Tal - gelb</t>
  </si>
  <si>
    <t>LG Limes Rems rot</t>
  </si>
  <si>
    <t>LG Limes Rems weiß</t>
  </si>
  <si>
    <t>SV Winnenden 1</t>
  </si>
  <si>
    <t>SV Winnenden 2</t>
  </si>
  <si>
    <t>SpVgg Rommelshausen LA Kernen 1</t>
  </si>
  <si>
    <t>SV Winnenden black</t>
  </si>
  <si>
    <t>SV Winnenden white</t>
  </si>
  <si>
    <t>SpVgg Rommelshausen LA Kernen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</si>
</sst>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4" fillId="5" borderId="1" xfId="0" applyFont="1" applyFill="1" applyBorder="1"/>
    <xf numFmtId="0" fontId="0" fillId="8" borderId="1" xfId="0" applyFill="1" applyBorder="1"/>
    <xf numFmtId="0" fontId="1" fillId="8" borderId="1" xfId="0" applyFont="1" applyFill="1" applyBorder="1"/>
    <xf numFmtId="0" fontId="0" fillId="8" borderId="1" xfId="0" applyFill="1" applyBorder="1" applyAlignment="1">
      <alignment horizontal="left"/>
    </xf>
    <xf numFmtId="164" fontId="1" fillId="8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164" fontId="1" fillId="7" borderId="1" xfId="0" applyNumberFormat="1" applyFont="1" applyFill="1" applyBorder="1"/>
    <xf numFmtId="164" fontId="1" fillId="6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DE3B-5C43-4333-A388-D1A1222B6609}">
  <sheetPr>
    <tabColor rgb="FFFF0000"/>
  </sheetPr>
  <dimension ref="A1:K17"/>
  <sheetViews>
    <sheetView zoomScale="150" zoomScaleNormal="150" workbookViewId="0">
      <selection activeCell="C3" sqref="C3"/>
    </sheetView>
  </sheetViews>
  <sheetFormatPr baseColWidth="10" defaultRowHeight="15" x14ac:dyDescent="0.25"/>
  <cols>
    <col min="1" max="1" width="34.57031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8.140625" bestFit="1" customWidth="1"/>
    <col min="10" max="10" width="9.7109375" style="17" bestFit="1" customWidth="1"/>
    <col min="11" max="11" width="6.5703125" style="32" bestFit="1" customWidth="1"/>
  </cols>
  <sheetData>
    <row r="1" spans="1:11" ht="15.75" x14ac:dyDescent="0.25">
      <c r="A1" s="22" t="s">
        <v>8</v>
      </c>
      <c r="B1" s="35" t="s">
        <v>4</v>
      </c>
      <c r="C1" s="35"/>
      <c r="D1" s="35" t="s">
        <v>17</v>
      </c>
      <c r="E1" s="35"/>
      <c r="F1" s="35" t="s">
        <v>30</v>
      </c>
      <c r="G1" s="35"/>
      <c r="H1" s="36" t="s">
        <v>0</v>
      </c>
      <c r="I1" s="37"/>
      <c r="J1" s="6" t="s">
        <v>6</v>
      </c>
      <c r="K1" s="27" t="s">
        <v>7</v>
      </c>
    </row>
    <row r="2" spans="1:11" ht="15.75" x14ac:dyDescent="0.25">
      <c r="A2" s="14"/>
      <c r="B2" s="2" t="s">
        <v>3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1</v>
      </c>
      <c r="H2" s="3" t="s">
        <v>3</v>
      </c>
      <c r="I2" s="2" t="s">
        <v>1</v>
      </c>
      <c r="J2" s="2" t="s">
        <v>1</v>
      </c>
      <c r="K2" s="29"/>
    </row>
    <row r="3" spans="1:11" ht="15.75" x14ac:dyDescent="0.25">
      <c r="A3" s="23" t="s">
        <v>15</v>
      </c>
      <c r="B3" s="24">
        <v>150</v>
      </c>
      <c r="C3" s="7">
        <f t="shared" ref="C3:C16" si="0">RANK(B3,B$3:B$16,0)</f>
        <v>1</v>
      </c>
      <c r="D3" s="26">
        <v>36.6</v>
      </c>
      <c r="E3" s="7">
        <f t="shared" ref="E3:E16" si="1">RANK(D3,D$3:D$16,1)</f>
        <v>1</v>
      </c>
      <c r="F3" s="24">
        <v>88</v>
      </c>
      <c r="G3" s="7">
        <f t="shared" ref="G3:G16" si="2">RANK(F3,F$3:F$16,0)</f>
        <v>1</v>
      </c>
      <c r="H3" s="24">
        <v>91</v>
      </c>
      <c r="I3" s="7">
        <f t="shared" ref="I3:I16" si="3">RANK(H3,H$3:H$16,0)</f>
        <v>1</v>
      </c>
      <c r="J3" s="2">
        <f t="shared" ref="J3:J16" si="4">C3+E3+G3+I3</f>
        <v>4</v>
      </c>
      <c r="K3" s="29">
        <f t="shared" ref="K3:K16" si="5">RANK(J3,J$3:J$16,1)</f>
        <v>1</v>
      </c>
    </row>
    <row r="4" spans="1:11" ht="15.75" x14ac:dyDescent="0.25">
      <c r="A4" s="23" t="s">
        <v>38</v>
      </c>
      <c r="B4" s="24">
        <v>95</v>
      </c>
      <c r="C4" s="7">
        <f t="shared" si="0"/>
        <v>5</v>
      </c>
      <c r="D4" s="26">
        <v>37.700000000000003</v>
      </c>
      <c r="E4" s="7">
        <f t="shared" si="1"/>
        <v>2</v>
      </c>
      <c r="F4" s="24">
        <v>88</v>
      </c>
      <c r="G4" s="7">
        <f t="shared" si="2"/>
        <v>1</v>
      </c>
      <c r="H4" s="24">
        <v>80</v>
      </c>
      <c r="I4" s="7">
        <f t="shared" si="3"/>
        <v>3</v>
      </c>
      <c r="J4" s="2">
        <f t="shared" si="4"/>
        <v>11</v>
      </c>
      <c r="K4" s="29">
        <f t="shared" si="5"/>
        <v>2</v>
      </c>
    </row>
    <row r="5" spans="1:11" ht="15.75" x14ac:dyDescent="0.25">
      <c r="A5" s="25" t="s">
        <v>47</v>
      </c>
      <c r="B5" s="24">
        <v>92</v>
      </c>
      <c r="C5" s="7">
        <f t="shared" si="0"/>
        <v>6</v>
      </c>
      <c r="D5" s="26">
        <v>39.200000000000003</v>
      </c>
      <c r="E5" s="7">
        <f t="shared" si="1"/>
        <v>4</v>
      </c>
      <c r="F5" s="24">
        <v>85</v>
      </c>
      <c r="G5" s="7">
        <f t="shared" si="2"/>
        <v>5</v>
      </c>
      <c r="H5" s="24">
        <v>82</v>
      </c>
      <c r="I5" s="7">
        <f t="shared" si="3"/>
        <v>2</v>
      </c>
      <c r="J5" s="2">
        <f t="shared" si="4"/>
        <v>17</v>
      </c>
      <c r="K5" s="29">
        <f t="shared" si="5"/>
        <v>3</v>
      </c>
    </row>
    <row r="6" spans="1:11" ht="15.75" x14ac:dyDescent="0.25">
      <c r="A6" s="23" t="s">
        <v>48</v>
      </c>
      <c r="B6" s="24">
        <v>101</v>
      </c>
      <c r="C6" s="7">
        <f t="shared" si="0"/>
        <v>4</v>
      </c>
      <c r="D6" s="26">
        <v>39.700000000000003</v>
      </c>
      <c r="E6" s="7">
        <f t="shared" si="1"/>
        <v>5</v>
      </c>
      <c r="F6" s="24">
        <v>86</v>
      </c>
      <c r="G6" s="7">
        <f t="shared" si="2"/>
        <v>3</v>
      </c>
      <c r="H6" s="24">
        <v>69</v>
      </c>
      <c r="I6" s="7">
        <f t="shared" si="3"/>
        <v>6</v>
      </c>
      <c r="J6" s="2">
        <f t="shared" si="4"/>
        <v>18</v>
      </c>
      <c r="K6" s="29">
        <f t="shared" si="5"/>
        <v>4</v>
      </c>
    </row>
    <row r="7" spans="1:11" ht="15.75" x14ac:dyDescent="0.25">
      <c r="A7" s="25" t="s">
        <v>43</v>
      </c>
      <c r="B7" s="24">
        <v>102</v>
      </c>
      <c r="C7" s="7">
        <f t="shared" si="0"/>
        <v>3</v>
      </c>
      <c r="D7" s="26">
        <v>38.200000000000003</v>
      </c>
      <c r="E7" s="7">
        <f t="shared" si="1"/>
        <v>3</v>
      </c>
      <c r="F7" s="24">
        <v>76</v>
      </c>
      <c r="G7" s="7">
        <f t="shared" si="2"/>
        <v>9</v>
      </c>
      <c r="H7" s="24">
        <v>78</v>
      </c>
      <c r="I7" s="7">
        <f t="shared" si="3"/>
        <v>4</v>
      </c>
      <c r="J7" s="2">
        <f t="shared" si="4"/>
        <v>19</v>
      </c>
      <c r="K7" s="29">
        <f t="shared" si="5"/>
        <v>5</v>
      </c>
    </row>
    <row r="8" spans="1:11" ht="15.75" x14ac:dyDescent="0.25">
      <c r="A8" s="23" t="s">
        <v>23</v>
      </c>
      <c r="B8" s="24">
        <v>71</v>
      </c>
      <c r="C8" s="7">
        <f t="shared" si="0"/>
        <v>9</v>
      </c>
      <c r="D8" s="26">
        <v>40.6</v>
      </c>
      <c r="E8" s="7">
        <f t="shared" si="1"/>
        <v>8</v>
      </c>
      <c r="F8" s="24">
        <v>86</v>
      </c>
      <c r="G8" s="7">
        <f t="shared" si="2"/>
        <v>3</v>
      </c>
      <c r="H8" s="24">
        <v>70</v>
      </c>
      <c r="I8" s="7">
        <f t="shared" si="3"/>
        <v>5</v>
      </c>
      <c r="J8" s="2">
        <f t="shared" si="4"/>
        <v>25</v>
      </c>
      <c r="K8" s="29">
        <f t="shared" si="5"/>
        <v>6</v>
      </c>
    </row>
    <row r="9" spans="1:11" ht="15.75" x14ac:dyDescent="0.25">
      <c r="A9" s="25" t="s">
        <v>29</v>
      </c>
      <c r="B9" s="24">
        <v>103</v>
      </c>
      <c r="C9" s="7">
        <f t="shared" si="0"/>
        <v>2</v>
      </c>
      <c r="D9" s="26">
        <v>41.7</v>
      </c>
      <c r="E9" s="7">
        <f t="shared" si="1"/>
        <v>10</v>
      </c>
      <c r="F9" s="24">
        <v>80</v>
      </c>
      <c r="G9" s="7">
        <f t="shared" si="2"/>
        <v>7</v>
      </c>
      <c r="H9" s="24">
        <v>64</v>
      </c>
      <c r="I9" s="7">
        <f t="shared" si="3"/>
        <v>9</v>
      </c>
      <c r="J9" s="2">
        <f t="shared" si="4"/>
        <v>28</v>
      </c>
      <c r="K9" s="29">
        <f t="shared" si="5"/>
        <v>7</v>
      </c>
    </row>
    <row r="10" spans="1:11" ht="15.75" x14ac:dyDescent="0.25">
      <c r="A10" s="23" t="s">
        <v>22</v>
      </c>
      <c r="B10" s="24">
        <v>77</v>
      </c>
      <c r="C10" s="7">
        <f t="shared" si="0"/>
        <v>7</v>
      </c>
      <c r="D10" s="26">
        <v>40.4</v>
      </c>
      <c r="E10" s="7">
        <f t="shared" si="1"/>
        <v>6</v>
      </c>
      <c r="F10" s="24">
        <v>83</v>
      </c>
      <c r="G10" s="7">
        <f t="shared" si="2"/>
        <v>6</v>
      </c>
      <c r="H10" s="24">
        <v>62</v>
      </c>
      <c r="I10" s="7">
        <f t="shared" si="3"/>
        <v>12</v>
      </c>
      <c r="J10" s="2">
        <f t="shared" si="4"/>
        <v>31</v>
      </c>
      <c r="K10" s="29">
        <f t="shared" si="5"/>
        <v>8</v>
      </c>
    </row>
    <row r="11" spans="1:11" ht="15.75" x14ac:dyDescent="0.25">
      <c r="A11" s="23" t="s">
        <v>44</v>
      </c>
      <c r="B11" s="24">
        <v>69</v>
      </c>
      <c r="C11" s="7">
        <f t="shared" si="0"/>
        <v>10</v>
      </c>
      <c r="D11" s="26">
        <v>40.4</v>
      </c>
      <c r="E11" s="7">
        <f t="shared" si="1"/>
        <v>6</v>
      </c>
      <c r="F11" s="24">
        <v>68</v>
      </c>
      <c r="G11" s="7">
        <f t="shared" si="2"/>
        <v>11</v>
      </c>
      <c r="H11" s="24">
        <v>67</v>
      </c>
      <c r="I11" s="7">
        <f t="shared" si="3"/>
        <v>7</v>
      </c>
      <c r="J11" s="2">
        <f t="shared" si="4"/>
        <v>34</v>
      </c>
      <c r="K11" s="29">
        <f t="shared" si="5"/>
        <v>9</v>
      </c>
    </row>
    <row r="12" spans="1:11" ht="15.75" x14ac:dyDescent="0.25">
      <c r="A12" s="23" t="s">
        <v>16</v>
      </c>
      <c r="B12" s="24">
        <v>69</v>
      </c>
      <c r="C12" s="7">
        <f t="shared" si="0"/>
        <v>10</v>
      </c>
      <c r="D12" s="26">
        <v>41.4</v>
      </c>
      <c r="E12" s="7">
        <f t="shared" si="1"/>
        <v>9</v>
      </c>
      <c r="F12" s="24">
        <v>79</v>
      </c>
      <c r="G12" s="7">
        <f t="shared" si="2"/>
        <v>8</v>
      </c>
      <c r="H12" s="24">
        <v>67</v>
      </c>
      <c r="I12" s="7">
        <f t="shared" si="3"/>
        <v>7</v>
      </c>
      <c r="J12" s="2">
        <f t="shared" si="4"/>
        <v>34</v>
      </c>
      <c r="K12" s="29">
        <f t="shared" si="5"/>
        <v>9</v>
      </c>
    </row>
    <row r="13" spans="1:11" ht="15.75" x14ac:dyDescent="0.25">
      <c r="A13" s="23" t="s">
        <v>19</v>
      </c>
      <c r="B13" s="24">
        <v>76</v>
      </c>
      <c r="C13" s="7">
        <f t="shared" si="0"/>
        <v>8</v>
      </c>
      <c r="D13" s="26">
        <v>43.7</v>
      </c>
      <c r="E13" s="7">
        <f t="shared" si="1"/>
        <v>11</v>
      </c>
      <c r="F13" s="24">
        <v>60</v>
      </c>
      <c r="G13" s="7">
        <f t="shared" si="2"/>
        <v>14</v>
      </c>
      <c r="H13" s="24">
        <v>63</v>
      </c>
      <c r="I13" s="7">
        <f t="shared" si="3"/>
        <v>10</v>
      </c>
      <c r="J13" s="2">
        <f t="shared" si="4"/>
        <v>43</v>
      </c>
      <c r="K13" s="29">
        <f t="shared" si="5"/>
        <v>11</v>
      </c>
    </row>
    <row r="14" spans="1:11" ht="15.75" x14ac:dyDescent="0.25">
      <c r="A14" s="23" t="s">
        <v>50</v>
      </c>
      <c r="B14" s="24">
        <v>60</v>
      </c>
      <c r="C14" s="7">
        <f t="shared" si="0"/>
        <v>12</v>
      </c>
      <c r="D14" s="26">
        <v>44.4</v>
      </c>
      <c r="E14" s="7">
        <f t="shared" si="1"/>
        <v>12</v>
      </c>
      <c r="F14" s="24">
        <v>67</v>
      </c>
      <c r="G14" s="7">
        <f t="shared" si="2"/>
        <v>13</v>
      </c>
      <c r="H14" s="24">
        <v>63</v>
      </c>
      <c r="I14" s="7">
        <f t="shared" si="3"/>
        <v>10</v>
      </c>
      <c r="J14" s="2">
        <f t="shared" si="4"/>
        <v>47</v>
      </c>
      <c r="K14" s="29">
        <f t="shared" si="5"/>
        <v>12</v>
      </c>
    </row>
    <row r="15" spans="1:11" ht="15.75" x14ac:dyDescent="0.25">
      <c r="A15" s="25" t="s">
        <v>40</v>
      </c>
      <c r="B15" s="24">
        <v>59</v>
      </c>
      <c r="C15" s="7">
        <f t="shared" si="0"/>
        <v>13</v>
      </c>
      <c r="D15" s="26">
        <v>45</v>
      </c>
      <c r="E15" s="7">
        <f t="shared" si="1"/>
        <v>13</v>
      </c>
      <c r="F15" s="24">
        <v>75</v>
      </c>
      <c r="G15" s="7">
        <f t="shared" si="2"/>
        <v>10</v>
      </c>
      <c r="H15" s="24">
        <v>60</v>
      </c>
      <c r="I15" s="7">
        <f t="shared" si="3"/>
        <v>13</v>
      </c>
      <c r="J15" s="2">
        <f t="shared" si="4"/>
        <v>49</v>
      </c>
      <c r="K15" s="29">
        <f t="shared" si="5"/>
        <v>13</v>
      </c>
    </row>
    <row r="16" spans="1:11" ht="15.75" x14ac:dyDescent="0.25">
      <c r="A16" s="23" t="s">
        <v>49</v>
      </c>
      <c r="B16" s="24">
        <v>48</v>
      </c>
      <c r="C16" s="7">
        <f t="shared" si="0"/>
        <v>14</v>
      </c>
      <c r="D16" s="26">
        <v>47.2</v>
      </c>
      <c r="E16" s="7">
        <f t="shared" si="1"/>
        <v>14</v>
      </c>
      <c r="F16" s="24">
        <v>68</v>
      </c>
      <c r="G16" s="7">
        <f t="shared" si="2"/>
        <v>11</v>
      </c>
      <c r="H16" s="24">
        <v>38</v>
      </c>
      <c r="I16" s="7">
        <f t="shared" si="3"/>
        <v>14</v>
      </c>
      <c r="J16" s="2">
        <f t="shared" si="4"/>
        <v>53</v>
      </c>
      <c r="K16" s="29">
        <f t="shared" si="5"/>
        <v>14</v>
      </c>
    </row>
    <row r="17" spans="1:11" s="17" customFormat="1" x14ac:dyDescent="0.25">
      <c r="A17" s="16"/>
      <c r="B17" s="18"/>
      <c r="C17" s="16"/>
      <c r="D17" s="16"/>
      <c r="E17" s="16"/>
      <c r="F17" s="16"/>
      <c r="G17" s="16"/>
      <c r="H17" s="16"/>
      <c r="I17" s="16"/>
      <c r="J17" s="16"/>
      <c r="K17" s="31"/>
    </row>
  </sheetData>
  <sortState ref="A3:K16">
    <sortCondition ref="K3:K16"/>
  </sortState>
  <mergeCells count="4">
    <mergeCell ref="B1:C1"/>
    <mergeCell ref="D1:E1"/>
    <mergeCell ref="F1:G1"/>
    <mergeCell ref="H1:I1"/>
  </mergeCells>
  <pageMargins left="0.70866141732283472" right="0.70866141732283472" top="0.78740157480314965" bottom="0.78740157480314965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C3B9-5FCC-4217-A1EA-F71607A0B762}">
  <sheetPr>
    <tabColor rgb="FF00B0F0"/>
    <pageSetUpPr fitToPage="1"/>
  </sheetPr>
  <dimension ref="A1:K21"/>
  <sheetViews>
    <sheetView zoomScale="80" zoomScaleNormal="80" workbookViewId="0">
      <selection sqref="A1:K21"/>
    </sheetView>
  </sheetViews>
  <sheetFormatPr baseColWidth="10" defaultRowHeight="15" x14ac:dyDescent="0.25"/>
  <cols>
    <col min="1" max="1" width="40.285156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10.85546875" customWidth="1"/>
    <col min="10" max="10" width="9.7109375" bestFit="1" customWidth="1"/>
    <col min="11" max="11" width="6.5703125" style="15" bestFit="1" customWidth="1"/>
  </cols>
  <sheetData>
    <row r="1" spans="1:11" ht="15.75" x14ac:dyDescent="0.25">
      <c r="A1" s="8" t="s">
        <v>9</v>
      </c>
      <c r="B1" s="35" t="s">
        <v>4</v>
      </c>
      <c r="C1" s="35"/>
      <c r="D1" s="35" t="s">
        <v>18</v>
      </c>
      <c r="E1" s="35"/>
      <c r="F1" s="35" t="s">
        <v>31</v>
      </c>
      <c r="G1" s="35"/>
      <c r="H1" s="4" t="s">
        <v>12</v>
      </c>
      <c r="I1" s="5"/>
      <c r="J1" s="6" t="s">
        <v>6</v>
      </c>
      <c r="K1" s="27" t="s">
        <v>7</v>
      </c>
    </row>
    <row r="2" spans="1:11" ht="15.75" x14ac:dyDescent="0.25">
      <c r="A2" s="9"/>
      <c r="B2" s="2" t="s">
        <v>3</v>
      </c>
      <c r="C2" s="2" t="s">
        <v>1</v>
      </c>
      <c r="D2" s="2" t="s">
        <v>2</v>
      </c>
      <c r="E2" s="2" t="s">
        <v>1</v>
      </c>
      <c r="F2" s="2" t="s">
        <v>2</v>
      </c>
      <c r="G2" s="2" t="s">
        <v>1</v>
      </c>
      <c r="H2" s="3" t="s">
        <v>3</v>
      </c>
      <c r="I2" s="2" t="s">
        <v>1</v>
      </c>
      <c r="J2" s="2" t="s">
        <v>1</v>
      </c>
      <c r="K2" s="28"/>
    </row>
    <row r="3" spans="1:11" ht="15.75" x14ac:dyDescent="0.25">
      <c r="A3" s="12" t="s">
        <v>43</v>
      </c>
      <c r="B3" s="11">
        <v>204</v>
      </c>
      <c r="C3" s="7">
        <f t="shared" ref="C3:C21" si="0">RANK(B3,B$3:B$21,0)</f>
        <v>1</v>
      </c>
      <c r="D3" s="34">
        <v>35.200000000000003</v>
      </c>
      <c r="E3" s="7">
        <f t="shared" ref="E3:E21" si="1">RANK(D3,D$3:D$21,1)</f>
        <v>2</v>
      </c>
      <c r="F3" s="34">
        <v>36.799999999999997</v>
      </c>
      <c r="G3" s="7">
        <f t="shared" ref="G3:G21" si="2">RANK(F3,F$3:F$21,1)</f>
        <v>1</v>
      </c>
      <c r="H3" s="11">
        <v>117</v>
      </c>
      <c r="I3" s="7">
        <f t="shared" ref="I3:I21" si="3">RANK(H3,H$3:H$21,0)</f>
        <v>3</v>
      </c>
      <c r="J3" s="1">
        <f t="shared" ref="J3:J21" si="4">I3+G3+E3+C3</f>
        <v>7</v>
      </c>
      <c r="K3" s="28">
        <f t="shared" ref="K3:K21" si="5">RANK(J3,J$3:J$21,1)</f>
        <v>1</v>
      </c>
    </row>
    <row r="4" spans="1:11" ht="15.75" x14ac:dyDescent="0.25">
      <c r="A4" s="13" t="s">
        <v>15</v>
      </c>
      <c r="B4" s="11">
        <v>197</v>
      </c>
      <c r="C4" s="7">
        <f t="shared" si="0"/>
        <v>2</v>
      </c>
      <c r="D4" s="34">
        <v>35</v>
      </c>
      <c r="E4" s="7">
        <f t="shared" si="1"/>
        <v>1</v>
      </c>
      <c r="F4" s="34">
        <v>40.299999999999997</v>
      </c>
      <c r="G4" s="7">
        <f t="shared" si="2"/>
        <v>3</v>
      </c>
      <c r="H4" s="11">
        <v>121</v>
      </c>
      <c r="I4" s="7">
        <f t="shared" si="3"/>
        <v>2</v>
      </c>
      <c r="J4" s="1">
        <f t="shared" si="4"/>
        <v>8</v>
      </c>
      <c r="K4" s="28">
        <f t="shared" si="5"/>
        <v>2</v>
      </c>
    </row>
    <row r="5" spans="1:11" ht="15.75" x14ac:dyDescent="0.25">
      <c r="A5" s="13" t="s">
        <v>38</v>
      </c>
      <c r="B5" s="11">
        <v>171</v>
      </c>
      <c r="C5" s="7">
        <f t="shared" si="0"/>
        <v>4</v>
      </c>
      <c r="D5" s="34">
        <v>37.6</v>
      </c>
      <c r="E5" s="7">
        <f t="shared" si="1"/>
        <v>5</v>
      </c>
      <c r="F5" s="34">
        <v>37.700000000000003</v>
      </c>
      <c r="G5" s="7">
        <f t="shared" si="2"/>
        <v>2</v>
      </c>
      <c r="H5" s="11">
        <v>122</v>
      </c>
      <c r="I5" s="7">
        <f t="shared" si="3"/>
        <v>1</v>
      </c>
      <c r="J5" s="1">
        <f t="shared" si="4"/>
        <v>12</v>
      </c>
      <c r="K5" s="28">
        <f t="shared" si="5"/>
        <v>3</v>
      </c>
    </row>
    <row r="6" spans="1:11" ht="15.75" x14ac:dyDescent="0.25">
      <c r="A6" s="13" t="s">
        <v>26</v>
      </c>
      <c r="B6" s="11">
        <v>179</v>
      </c>
      <c r="C6" s="7">
        <f t="shared" si="0"/>
        <v>3</v>
      </c>
      <c r="D6" s="34">
        <v>35.6</v>
      </c>
      <c r="E6" s="7">
        <f t="shared" si="1"/>
        <v>3</v>
      </c>
      <c r="F6" s="34">
        <v>40.4</v>
      </c>
      <c r="G6" s="7">
        <f t="shared" si="2"/>
        <v>5</v>
      </c>
      <c r="H6" s="11">
        <v>114</v>
      </c>
      <c r="I6" s="7">
        <f t="shared" si="3"/>
        <v>4</v>
      </c>
      <c r="J6" s="1">
        <f t="shared" si="4"/>
        <v>15</v>
      </c>
      <c r="K6" s="28">
        <f t="shared" si="5"/>
        <v>4</v>
      </c>
    </row>
    <row r="7" spans="1:11" ht="15.75" x14ac:dyDescent="0.25">
      <c r="A7" s="12" t="s">
        <v>45</v>
      </c>
      <c r="B7" s="11">
        <v>143</v>
      </c>
      <c r="C7" s="7">
        <f t="shared" si="0"/>
        <v>5</v>
      </c>
      <c r="D7" s="34">
        <v>38.5</v>
      </c>
      <c r="E7" s="7">
        <f t="shared" si="1"/>
        <v>9</v>
      </c>
      <c r="F7" s="34">
        <v>40.299999999999997</v>
      </c>
      <c r="G7" s="7">
        <f t="shared" si="2"/>
        <v>3</v>
      </c>
      <c r="H7" s="11">
        <v>108</v>
      </c>
      <c r="I7" s="7">
        <f t="shared" si="3"/>
        <v>5</v>
      </c>
      <c r="J7" s="1">
        <f t="shared" si="4"/>
        <v>22</v>
      </c>
      <c r="K7" s="28">
        <f t="shared" si="5"/>
        <v>5</v>
      </c>
    </row>
    <row r="8" spans="1:11" ht="15.75" x14ac:dyDescent="0.25">
      <c r="A8" s="13" t="s">
        <v>16</v>
      </c>
      <c r="B8" s="11">
        <v>135</v>
      </c>
      <c r="C8" s="7">
        <f t="shared" si="0"/>
        <v>7</v>
      </c>
      <c r="D8" s="34">
        <v>37.799999999999997</v>
      </c>
      <c r="E8" s="7">
        <f t="shared" si="1"/>
        <v>6</v>
      </c>
      <c r="F8" s="34">
        <v>43.1</v>
      </c>
      <c r="G8" s="7">
        <f t="shared" si="2"/>
        <v>7</v>
      </c>
      <c r="H8" s="11">
        <v>103</v>
      </c>
      <c r="I8" s="7">
        <f t="shared" si="3"/>
        <v>7</v>
      </c>
      <c r="J8" s="1">
        <f t="shared" si="4"/>
        <v>27</v>
      </c>
      <c r="K8" s="28">
        <f t="shared" si="5"/>
        <v>6</v>
      </c>
    </row>
    <row r="9" spans="1:11" ht="15.75" x14ac:dyDescent="0.25">
      <c r="A9" s="13" t="s">
        <v>21</v>
      </c>
      <c r="B9" s="11">
        <v>128</v>
      </c>
      <c r="C9" s="7">
        <f t="shared" si="0"/>
        <v>9</v>
      </c>
      <c r="D9" s="34">
        <v>36.6</v>
      </c>
      <c r="E9" s="7">
        <f t="shared" si="1"/>
        <v>4</v>
      </c>
      <c r="F9" s="34">
        <v>44.9</v>
      </c>
      <c r="G9" s="7">
        <f t="shared" si="2"/>
        <v>9</v>
      </c>
      <c r="H9" s="11">
        <v>107</v>
      </c>
      <c r="I9" s="7">
        <f t="shared" si="3"/>
        <v>6</v>
      </c>
      <c r="J9" s="1">
        <f t="shared" si="4"/>
        <v>28</v>
      </c>
      <c r="K9" s="28">
        <f t="shared" si="5"/>
        <v>7</v>
      </c>
    </row>
    <row r="10" spans="1:11" ht="15.75" x14ac:dyDescent="0.25">
      <c r="A10" s="12" t="s">
        <v>27</v>
      </c>
      <c r="B10" s="11">
        <v>141</v>
      </c>
      <c r="C10" s="7">
        <f t="shared" si="0"/>
        <v>6</v>
      </c>
      <c r="D10" s="34">
        <v>38.700000000000003</v>
      </c>
      <c r="E10" s="7">
        <f t="shared" si="1"/>
        <v>11</v>
      </c>
      <c r="F10" s="34">
        <v>42.3</v>
      </c>
      <c r="G10" s="7">
        <f t="shared" si="2"/>
        <v>6</v>
      </c>
      <c r="H10" s="11">
        <v>97</v>
      </c>
      <c r="I10" s="7">
        <f t="shared" si="3"/>
        <v>10</v>
      </c>
      <c r="J10" s="1">
        <f t="shared" si="4"/>
        <v>33</v>
      </c>
      <c r="K10" s="28">
        <f t="shared" si="5"/>
        <v>8</v>
      </c>
    </row>
    <row r="11" spans="1:11" ht="15.75" x14ac:dyDescent="0.25">
      <c r="A11" s="13" t="s">
        <v>39</v>
      </c>
      <c r="B11" s="11">
        <v>119</v>
      </c>
      <c r="C11" s="7">
        <f t="shared" si="0"/>
        <v>12</v>
      </c>
      <c r="D11" s="34">
        <v>38.1</v>
      </c>
      <c r="E11" s="7">
        <f t="shared" si="1"/>
        <v>8</v>
      </c>
      <c r="F11" s="34">
        <v>44.5</v>
      </c>
      <c r="G11" s="7">
        <f t="shared" si="2"/>
        <v>8</v>
      </c>
      <c r="H11" s="11">
        <v>102</v>
      </c>
      <c r="I11" s="7">
        <f t="shared" si="3"/>
        <v>9</v>
      </c>
      <c r="J11" s="1">
        <f t="shared" si="4"/>
        <v>37</v>
      </c>
      <c r="K11" s="28">
        <f t="shared" si="5"/>
        <v>9</v>
      </c>
    </row>
    <row r="12" spans="1:11" ht="15.75" x14ac:dyDescent="0.25">
      <c r="A12" s="13" t="s">
        <v>22</v>
      </c>
      <c r="B12" s="11">
        <v>122</v>
      </c>
      <c r="C12" s="7">
        <f t="shared" si="0"/>
        <v>11</v>
      </c>
      <c r="D12" s="34">
        <v>37.9</v>
      </c>
      <c r="E12" s="7">
        <f t="shared" si="1"/>
        <v>7</v>
      </c>
      <c r="F12" s="34">
        <v>45.7</v>
      </c>
      <c r="G12" s="7">
        <f t="shared" si="2"/>
        <v>11</v>
      </c>
      <c r="H12" s="11">
        <v>90</v>
      </c>
      <c r="I12" s="7">
        <f t="shared" si="3"/>
        <v>15</v>
      </c>
      <c r="J12" s="1">
        <f t="shared" si="4"/>
        <v>44</v>
      </c>
      <c r="K12" s="28">
        <f t="shared" si="5"/>
        <v>10</v>
      </c>
    </row>
    <row r="13" spans="1:11" ht="15.75" x14ac:dyDescent="0.25">
      <c r="A13" s="12" t="s">
        <v>25</v>
      </c>
      <c r="B13" s="11">
        <v>117</v>
      </c>
      <c r="C13" s="7">
        <f t="shared" si="0"/>
        <v>15</v>
      </c>
      <c r="D13" s="34">
        <v>38.9</v>
      </c>
      <c r="E13" s="7">
        <f t="shared" si="1"/>
        <v>12</v>
      </c>
      <c r="F13" s="34">
        <v>45.4</v>
      </c>
      <c r="G13" s="7">
        <f t="shared" si="2"/>
        <v>10</v>
      </c>
      <c r="H13" s="11">
        <v>103</v>
      </c>
      <c r="I13" s="7">
        <f t="shared" si="3"/>
        <v>7</v>
      </c>
      <c r="J13" s="1">
        <f t="shared" si="4"/>
        <v>44</v>
      </c>
      <c r="K13" s="28">
        <f t="shared" si="5"/>
        <v>10</v>
      </c>
    </row>
    <row r="14" spans="1:11" ht="15.75" x14ac:dyDescent="0.25">
      <c r="A14" s="13" t="s">
        <v>34</v>
      </c>
      <c r="B14" s="11">
        <v>131</v>
      </c>
      <c r="C14" s="7">
        <f t="shared" si="0"/>
        <v>8</v>
      </c>
      <c r="D14" s="34">
        <v>38.9</v>
      </c>
      <c r="E14" s="7">
        <f t="shared" si="1"/>
        <v>12</v>
      </c>
      <c r="F14" s="34">
        <v>50</v>
      </c>
      <c r="G14" s="7">
        <f t="shared" si="2"/>
        <v>16</v>
      </c>
      <c r="H14" s="11">
        <v>94</v>
      </c>
      <c r="I14" s="7">
        <f t="shared" si="3"/>
        <v>13</v>
      </c>
      <c r="J14" s="1">
        <f t="shared" si="4"/>
        <v>49</v>
      </c>
      <c r="K14" s="28">
        <f t="shared" si="5"/>
        <v>12</v>
      </c>
    </row>
    <row r="15" spans="1:11" ht="15.75" x14ac:dyDescent="0.25">
      <c r="A15" s="12" t="s">
        <v>41</v>
      </c>
      <c r="B15" s="11">
        <v>119</v>
      </c>
      <c r="C15" s="7">
        <f t="shared" si="0"/>
        <v>12</v>
      </c>
      <c r="D15" s="34">
        <v>39.5</v>
      </c>
      <c r="E15" s="7">
        <f t="shared" si="1"/>
        <v>15</v>
      </c>
      <c r="F15" s="34">
        <v>49.3</v>
      </c>
      <c r="G15" s="7">
        <f t="shared" si="2"/>
        <v>14</v>
      </c>
      <c r="H15" s="11">
        <v>95</v>
      </c>
      <c r="I15" s="7">
        <f t="shared" si="3"/>
        <v>12</v>
      </c>
      <c r="J15" s="1">
        <f t="shared" si="4"/>
        <v>53</v>
      </c>
      <c r="K15" s="28">
        <f t="shared" si="5"/>
        <v>13</v>
      </c>
    </row>
    <row r="16" spans="1:11" ht="15.75" x14ac:dyDescent="0.25">
      <c r="A16" s="13" t="s">
        <v>44</v>
      </c>
      <c r="B16" s="11">
        <v>127</v>
      </c>
      <c r="C16" s="7">
        <f t="shared" si="0"/>
        <v>10</v>
      </c>
      <c r="D16" s="34">
        <v>40.700000000000003</v>
      </c>
      <c r="E16" s="7">
        <f t="shared" si="1"/>
        <v>17</v>
      </c>
      <c r="F16" s="34">
        <v>45.8</v>
      </c>
      <c r="G16" s="7">
        <f t="shared" si="2"/>
        <v>12</v>
      </c>
      <c r="H16" s="11">
        <v>87</v>
      </c>
      <c r="I16" s="7">
        <f t="shared" si="3"/>
        <v>17</v>
      </c>
      <c r="J16" s="1">
        <f t="shared" si="4"/>
        <v>56</v>
      </c>
      <c r="K16" s="28">
        <f t="shared" si="5"/>
        <v>14</v>
      </c>
    </row>
    <row r="17" spans="1:11" ht="15.75" x14ac:dyDescent="0.25">
      <c r="A17" s="12" t="s">
        <v>19</v>
      </c>
      <c r="B17" s="11">
        <v>98</v>
      </c>
      <c r="C17" s="7">
        <f t="shared" si="0"/>
        <v>18</v>
      </c>
      <c r="D17" s="34">
        <v>38.5</v>
      </c>
      <c r="E17" s="7">
        <f t="shared" si="1"/>
        <v>9</v>
      </c>
      <c r="F17" s="34">
        <v>50.3</v>
      </c>
      <c r="G17" s="7">
        <f t="shared" si="2"/>
        <v>18</v>
      </c>
      <c r="H17" s="11">
        <v>94</v>
      </c>
      <c r="I17" s="7">
        <f t="shared" si="3"/>
        <v>13</v>
      </c>
      <c r="J17" s="1">
        <f t="shared" si="4"/>
        <v>58</v>
      </c>
      <c r="K17" s="28">
        <f t="shared" si="5"/>
        <v>15</v>
      </c>
    </row>
    <row r="18" spans="1:11" ht="15.75" x14ac:dyDescent="0.25">
      <c r="A18" s="12" t="s">
        <v>40</v>
      </c>
      <c r="B18" s="11">
        <v>118</v>
      </c>
      <c r="C18" s="7">
        <f t="shared" si="0"/>
        <v>14</v>
      </c>
      <c r="D18" s="34">
        <v>39.4</v>
      </c>
      <c r="E18" s="7">
        <f t="shared" si="1"/>
        <v>14</v>
      </c>
      <c r="F18" s="34">
        <v>49.8</v>
      </c>
      <c r="G18" s="7">
        <f t="shared" si="2"/>
        <v>15</v>
      </c>
      <c r="H18" s="11">
        <v>89</v>
      </c>
      <c r="I18" s="7">
        <f t="shared" si="3"/>
        <v>16</v>
      </c>
      <c r="J18" s="1">
        <f t="shared" si="4"/>
        <v>59</v>
      </c>
      <c r="K18" s="28">
        <f t="shared" si="5"/>
        <v>16</v>
      </c>
    </row>
    <row r="19" spans="1:11" ht="15.75" x14ac:dyDescent="0.25">
      <c r="A19" s="13" t="s">
        <v>33</v>
      </c>
      <c r="B19" s="11">
        <v>112</v>
      </c>
      <c r="C19" s="7">
        <f t="shared" si="0"/>
        <v>16</v>
      </c>
      <c r="D19" s="34">
        <v>41.6</v>
      </c>
      <c r="E19" s="7">
        <f t="shared" si="1"/>
        <v>18</v>
      </c>
      <c r="F19" s="34">
        <v>50.2</v>
      </c>
      <c r="G19" s="7">
        <f t="shared" si="2"/>
        <v>17</v>
      </c>
      <c r="H19" s="11">
        <v>96</v>
      </c>
      <c r="I19" s="7">
        <f t="shared" si="3"/>
        <v>11</v>
      </c>
      <c r="J19" s="1">
        <f t="shared" si="4"/>
        <v>62</v>
      </c>
      <c r="K19" s="28">
        <f t="shared" si="5"/>
        <v>17</v>
      </c>
    </row>
    <row r="20" spans="1:11" ht="15.75" x14ac:dyDescent="0.25">
      <c r="A20" s="12" t="s">
        <v>46</v>
      </c>
      <c r="B20" s="11">
        <v>84</v>
      </c>
      <c r="C20" s="7">
        <f t="shared" si="0"/>
        <v>19</v>
      </c>
      <c r="D20" s="34">
        <v>40.4</v>
      </c>
      <c r="E20" s="7">
        <f t="shared" si="1"/>
        <v>16</v>
      </c>
      <c r="F20" s="34">
        <v>46.3</v>
      </c>
      <c r="G20" s="7">
        <f t="shared" si="2"/>
        <v>13</v>
      </c>
      <c r="H20" s="11">
        <v>82</v>
      </c>
      <c r="I20" s="7">
        <f t="shared" si="3"/>
        <v>18</v>
      </c>
      <c r="J20" s="1">
        <f t="shared" si="4"/>
        <v>66</v>
      </c>
      <c r="K20" s="28">
        <f t="shared" si="5"/>
        <v>18</v>
      </c>
    </row>
    <row r="21" spans="1:11" ht="15.75" x14ac:dyDescent="0.25">
      <c r="A21" s="12" t="s">
        <v>42</v>
      </c>
      <c r="B21" s="11">
        <v>99</v>
      </c>
      <c r="C21" s="7">
        <f t="shared" si="0"/>
        <v>17</v>
      </c>
      <c r="D21" s="34">
        <v>42.9</v>
      </c>
      <c r="E21" s="7">
        <f t="shared" si="1"/>
        <v>19</v>
      </c>
      <c r="F21" s="34">
        <v>69.7</v>
      </c>
      <c r="G21" s="7">
        <f t="shared" si="2"/>
        <v>19</v>
      </c>
      <c r="H21" s="11">
        <v>79</v>
      </c>
      <c r="I21" s="7">
        <f t="shared" si="3"/>
        <v>19</v>
      </c>
      <c r="J21" s="1">
        <f t="shared" si="4"/>
        <v>74</v>
      </c>
      <c r="K21" s="28">
        <f t="shared" si="5"/>
        <v>19</v>
      </c>
    </row>
  </sheetData>
  <sortState ref="A3:K21">
    <sortCondition ref="K3:K21"/>
  </sortState>
  <mergeCells count="3">
    <mergeCell ref="B1:C1"/>
    <mergeCell ref="D1:E1"/>
    <mergeCell ref="F1:G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ED76-6CC9-4224-A377-C8B150FB806F}">
  <sheetPr>
    <tabColor rgb="FFFFFF00"/>
    <pageSetUpPr fitToPage="1"/>
  </sheetPr>
  <dimension ref="A1:M15"/>
  <sheetViews>
    <sheetView zoomScale="120" zoomScaleNormal="120" workbookViewId="0">
      <selection sqref="A1:M15"/>
    </sheetView>
  </sheetViews>
  <sheetFormatPr baseColWidth="10" defaultRowHeight="15" x14ac:dyDescent="0.25"/>
  <cols>
    <col min="1" max="1" width="40.42578125" bestFit="1" customWidth="1"/>
    <col min="2" max="2" width="9" bestFit="1" customWidth="1"/>
    <col min="3" max="3" width="8.140625" bestFit="1" customWidth="1"/>
    <col min="4" max="4" width="8.140625" customWidth="1"/>
    <col min="5" max="5" width="8.140625" bestFit="1" customWidth="1"/>
    <col min="6" max="6" width="9" bestFit="1" customWidth="1"/>
    <col min="7" max="7" width="8.140625" bestFit="1" customWidth="1"/>
    <col min="8" max="8" width="9" bestFit="1" customWidth="1"/>
    <col min="9" max="9" width="8.140625" bestFit="1" customWidth="1"/>
    <col min="10" max="10" width="8.28515625" bestFit="1" customWidth="1"/>
    <col min="11" max="11" width="8.140625" bestFit="1" customWidth="1"/>
    <col min="12" max="12" width="9.85546875" bestFit="1" customWidth="1"/>
    <col min="13" max="13" width="7.140625" bestFit="1" customWidth="1"/>
    <col min="14" max="14" width="16.7109375" bestFit="1" customWidth="1"/>
    <col min="15" max="15" width="30.7109375" bestFit="1" customWidth="1"/>
    <col min="16" max="16" width="21.85546875" bestFit="1" customWidth="1"/>
  </cols>
  <sheetData>
    <row r="1" spans="1:13" ht="15.75" x14ac:dyDescent="0.25">
      <c r="A1" s="10" t="s">
        <v>10</v>
      </c>
      <c r="B1" s="35" t="s">
        <v>4</v>
      </c>
      <c r="C1" s="35"/>
      <c r="D1" s="35" t="s">
        <v>5</v>
      </c>
      <c r="E1" s="35"/>
      <c r="F1" s="35" t="s">
        <v>14</v>
      </c>
      <c r="G1" s="35"/>
      <c r="H1" s="35" t="s">
        <v>13</v>
      </c>
      <c r="I1" s="35"/>
      <c r="J1" s="35" t="s">
        <v>11</v>
      </c>
      <c r="K1" s="35"/>
      <c r="L1" s="6" t="s">
        <v>6</v>
      </c>
      <c r="M1" s="27" t="s">
        <v>7</v>
      </c>
    </row>
    <row r="2" spans="1:13" ht="15.75" x14ac:dyDescent="0.25">
      <c r="A2" s="19"/>
      <c r="B2" s="2" t="s">
        <v>3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1</v>
      </c>
      <c r="H2" s="2" t="s">
        <v>3</v>
      </c>
      <c r="I2" s="2" t="s">
        <v>1</v>
      </c>
      <c r="J2" s="2" t="s">
        <v>2</v>
      </c>
      <c r="K2" s="2" t="s">
        <v>1</v>
      </c>
      <c r="L2" s="2" t="s">
        <v>1</v>
      </c>
      <c r="M2" s="29"/>
    </row>
    <row r="3" spans="1:13" ht="15.75" x14ac:dyDescent="0.25">
      <c r="A3" s="20" t="s">
        <v>15</v>
      </c>
      <c r="B3" s="21">
        <v>222</v>
      </c>
      <c r="C3" s="7">
        <f t="shared" ref="C3:C15" si="0">RANK(B3,B$3:B$15,0)</f>
        <v>1</v>
      </c>
      <c r="D3" s="33">
        <v>49.5</v>
      </c>
      <c r="E3" s="7">
        <f t="shared" ref="E3:E15" si="1">RANK(D3,D$3:D$15,1)</f>
        <v>2</v>
      </c>
      <c r="F3" s="21">
        <v>129</v>
      </c>
      <c r="G3" s="7">
        <f t="shared" ref="G3:G15" si="2">RANK(F3,F$3:F$15,0)</f>
        <v>1</v>
      </c>
      <c r="H3" s="21">
        <v>139</v>
      </c>
      <c r="I3" s="7">
        <f t="shared" ref="I3:I15" si="3">RANK(H3,H$3:H$15,0)</f>
        <v>1</v>
      </c>
      <c r="J3" s="33">
        <v>31.2</v>
      </c>
      <c r="K3" s="7">
        <f t="shared" ref="K3:K15" si="4">RANK(J3,J$3:J$15,1)</f>
        <v>1</v>
      </c>
      <c r="L3" s="1">
        <f t="shared" ref="L3:L15" si="5">K3+I3+G3+E3+C3</f>
        <v>6</v>
      </c>
      <c r="M3" s="30">
        <f t="shared" ref="M3:M15" si="6">RANK(L3,L$3:L$15,1)</f>
        <v>1</v>
      </c>
    </row>
    <row r="4" spans="1:13" ht="15.75" x14ac:dyDescent="0.25">
      <c r="A4" s="20" t="s">
        <v>32</v>
      </c>
      <c r="B4" s="21">
        <v>207</v>
      </c>
      <c r="C4" s="7">
        <f t="shared" si="0"/>
        <v>2</v>
      </c>
      <c r="D4" s="33">
        <v>48.9</v>
      </c>
      <c r="E4" s="7">
        <f t="shared" si="1"/>
        <v>1</v>
      </c>
      <c r="F4" s="21">
        <v>125</v>
      </c>
      <c r="G4" s="7">
        <f t="shared" si="2"/>
        <v>3</v>
      </c>
      <c r="H4" s="21">
        <v>136</v>
      </c>
      <c r="I4" s="7">
        <f t="shared" si="3"/>
        <v>2</v>
      </c>
      <c r="J4" s="33">
        <v>34.799999999999997</v>
      </c>
      <c r="K4" s="7">
        <f t="shared" si="4"/>
        <v>3</v>
      </c>
      <c r="L4" s="1">
        <f t="shared" si="5"/>
        <v>11</v>
      </c>
      <c r="M4" s="30">
        <f t="shared" si="6"/>
        <v>2</v>
      </c>
    </row>
    <row r="5" spans="1:13" ht="15.75" x14ac:dyDescent="0.25">
      <c r="A5" s="20" t="s">
        <v>21</v>
      </c>
      <c r="B5" s="21">
        <v>184</v>
      </c>
      <c r="C5" s="7">
        <f t="shared" si="0"/>
        <v>3</v>
      </c>
      <c r="D5" s="33">
        <v>50</v>
      </c>
      <c r="E5" s="7">
        <f t="shared" si="1"/>
        <v>3</v>
      </c>
      <c r="F5" s="21">
        <v>128</v>
      </c>
      <c r="G5" s="7">
        <f t="shared" si="2"/>
        <v>2</v>
      </c>
      <c r="H5" s="21">
        <v>135</v>
      </c>
      <c r="I5" s="7">
        <f t="shared" si="3"/>
        <v>3</v>
      </c>
      <c r="J5" s="33">
        <v>34.4</v>
      </c>
      <c r="K5" s="7">
        <f t="shared" si="4"/>
        <v>2</v>
      </c>
      <c r="L5" s="1">
        <f t="shared" si="5"/>
        <v>13</v>
      </c>
      <c r="M5" s="30">
        <f t="shared" si="6"/>
        <v>3</v>
      </c>
    </row>
    <row r="6" spans="1:13" ht="15.75" x14ac:dyDescent="0.25">
      <c r="A6" s="20" t="s">
        <v>20</v>
      </c>
      <c r="B6" s="21">
        <v>167</v>
      </c>
      <c r="C6" s="7">
        <f t="shared" si="0"/>
        <v>6</v>
      </c>
      <c r="D6" s="33">
        <v>50.6</v>
      </c>
      <c r="E6" s="7">
        <f t="shared" si="1"/>
        <v>4</v>
      </c>
      <c r="F6" s="21">
        <v>125</v>
      </c>
      <c r="G6" s="7">
        <f t="shared" si="2"/>
        <v>3</v>
      </c>
      <c r="H6" s="21">
        <v>123</v>
      </c>
      <c r="I6" s="7">
        <f t="shared" si="3"/>
        <v>6</v>
      </c>
      <c r="J6" s="33">
        <v>35.799999999999997</v>
      </c>
      <c r="K6" s="7">
        <f t="shared" si="4"/>
        <v>5</v>
      </c>
      <c r="L6" s="1">
        <f t="shared" si="5"/>
        <v>24</v>
      </c>
      <c r="M6" s="30">
        <f t="shared" si="6"/>
        <v>4</v>
      </c>
    </row>
    <row r="7" spans="1:13" ht="15.75" x14ac:dyDescent="0.25">
      <c r="A7" s="20" t="s">
        <v>34</v>
      </c>
      <c r="B7" s="21">
        <v>167</v>
      </c>
      <c r="C7" s="7">
        <f t="shared" si="0"/>
        <v>6</v>
      </c>
      <c r="D7" s="33">
        <v>51.1</v>
      </c>
      <c r="E7" s="7">
        <f t="shared" si="1"/>
        <v>5</v>
      </c>
      <c r="F7" s="21">
        <v>121</v>
      </c>
      <c r="G7" s="7">
        <f t="shared" si="2"/>
        <v>6</v>
      </c>
      <c r="H7" s="21">
        <v>129</v>
      </c>
      <c r="I7" s="7">
        <f t="shared" si="3"/>
        <v>4</v>
      </c>
      <c r="J7" s="33">
        <v>37.1</v>
      </c>
      <c r="K7" s="7">
        <f t="shared" si="4"/>
        <v>6</v>
      </c>
      <c r="L7" s="1">
        <f t="shared" si="5"/>
        <v>27</v>
      </c>
      <c r="M7" s="30">
        <f t="shared" si="6"/>
        <v>5</v>
      </c>
    </row>
    <row r="8" spans="1:13" ht="15.75" x14ac:dyDescent="0.25">
      <c r="A8" s="20" t="s">
        <v>24</v>
      </c>
      <c r="B8" s="21">
        <v>173</v>
      </c>
      <c r="C8" s="7">
        <f t="shared" si="0"/>
        <v>4</v>
      </c>
      <c r="D8" s="33">
        <v>51.1</v>
      </c>
      <c r="E8" s="7">
        <f t="shared" si="1"/>
        <v>5</v>
      </c>
      <c r="F8" s="21">
        <v>123</v>
      </c>
      <c r="G8" s="7">
        <f t="shared" si="2"/>
        <v>5</v>
      </c>
      <c r="H8" s="21">
        <v>116</v>
      </c>
      <c r="I8" s="7">
        <f t="shared" si="3"/>
        <v>11</v>
      </c>
      <c r="J8" s="33">
        <v>34.9</v>
      </c>
      <c r="K8" s="7">
        <f t="shared" si="4"/>
        <v>4</v>
      </c>
      <c r="L8" s="1">
        <f t="shared" si="5"/>
        <v>29</v>
      </c>
      <c r="M8" s="30">
        <f t="shared" si="6"/>
        <v>6</v>
      </c>
    </row>
    <row r="9" spans="1:13" ht="15.75" x14ac:dyDescent="0.25">
      <c r="A9" s="20" t="s">
        <v>22</v>
      </c>
      <c r="B9" s="21">
        <v>173</v>
      </c>
      <c r="C9" s="7">
        <f t="shared" si="0"/>
        <v>4</v>
      </c>
      <c r="D9" s="33">
        <v>51.6</v>
      </c>
      <c r="E9" s="7">
        <f t="shared" si="1"/>
        <v>7</v>
      </c>
      <c r="F9" s="21">
        <v>120</v>
      </c>
      <c r="G9" s="7">
        <f t="shared" si="2"/>
        <v>7</v>
      </c>
      <c r="H9" s="21">
        <v>126</v>
      </c>
      <c r="I9" s="7">
        <f t="shared" si="3"/>
        <v>5</v>
      </c>
      <c r="J9" s="33">
        <v>43.9</v>
      </c>
      <c r="K9" s="7">
        <f t="shared" si="4"/>
        <v>9</v>
      </c>
      <c r="L9" s="1">
        <f t="shared" si="5"/>
        <v>32</v>
      </c>
      <c r="M9" s="30">
        <f t="shared" si="6"/>
        <v>7</v>
      </c>
    </row>
    <row r="10" spans="1:13" ht="15.75" x14ac:dyDescent="0.25">
      <c r="A10" s="20" t="s">
        <v>28</v>
      </c>
      <c r="B10" s="21">
        <v>152</v>
      </c>
      <c r="C10" s="7">
        <f t="shared" si="0"/>
        <v>10</v>
      </c>
      <c r="D10" s="33">
        <v>51.9</v>
      </c>
      <c r="E10" s="7">
        <f t="shared" si="1"/>
        <v>8</v>
      </c>
      <c r="F10" s="21">
        <v>120</v>
      </c>
      <c r="G10" s="7">
        <f t="shared" si="2"/>
        <v>7</v>
      </c>
      <c r="H10" s="21">
        <v>119</v>
      </c>
      <c r="I10" s="7">
        <f t="shared" si="3"/>
        <v>9</v>
      </c>
      <c r="J10" s="33">
        <v>39.799999999999997</v>
      </c>
      <c r="K10" s="7">
        <f t="shared" si="4"/>
        <v>8</v>
      </c>
      <c r="L10" s="1">
        <f t="shared" si="5"/>
        <v>42</v>
      </c>
      <c r="M10" s="30">
        <f t="shared" si="6"/>
        <v>8</v>
      </c>
    </row>
    <row r="11" spans="1:13" ht="15.75" x14ac:dyDescent="0.25">
      <c r="A11" s="20" t="s">
        <v>37</v>
      </c>
      <c r="B11" s="21">
        <v>151</v>
      </c>
      <c r="C11" s="7">
        <f t="shared" si="0"/>
        <v>11</v>
      </c>
      <c r="D11" s="33">
        <v>52.2</v>
      </c>
      <c r="E11" s="7">
        <f t="shared" si="1"/>
        <v>9</v>
      </c>
      <c r="F11" s="21">
        <v>118</v>
      </c>
      <c r="G11" s="7">
        <f t="shared" si="2"/>
        <v>10</v>
      </c>
      <c r="H11" s="21">
        <v>123</v>
      </c>
      <c r="I11" s="7">
        <f t="shared" si="3"/>
        <v>6</v>
      </c>
      <c r="J11" s="33">
        <v>44.9</v>
      </c>
      <c r="K11" s="7">
        <f t="shared" si="4"/>
        <v>13</v>
      </c>
      <c r="L11" s="1">
        <f t="shared" si="5"/>
        <v>49</v>
      </c>
      <c r="M11" s="30">
        <f t="shared" si="6"/>
        <v>9</v>
      </c>
    </row>
    <row r="12" spans="1:13" ht="15.75" x14ac:dyDescent="0.25">
      <c r="A12" s="20" t="s">
        <v>35</v>
      </c>
      <c r="B12" s="21">
        <v>148</v>
      </c>
      <c r="C12" s="7">
        <f t="shared" si="0"/>
        <v>12</v>
      </c>
      <c r="D12" s="33">
        <v>52.2</v>
      </c>
      <c r="E12" s="7">
        <f t="shared" si="1"/>
        <v>9</v>
      </c>
      <c r="F12" s="21">
        <v>117</v>
      </c>
      <c r="G12" s="7">
        <f t="shared" si="2"/>
        <v>11</v>
      </c>
      <c r="H12" s="21">
        <v>123</v>
      </c>
      <c r="I12" s="7">
        <f t="shared" si="3"/>
        <v>6</v>
      </c>
      <c r="J12" s="33">
        <v>44.1</v>
      </c>
      <c r="K12" s="7">
        <f t="shared" si="4"/>
        <v>12</v>
      </c>
      <c r="L12" s="1">
        <f t="shared" si="5"/>
        <v>50</v>
      </c>
      <c r="M12" s="30">
        <f t="shared" si="6"/>
        <v>10</v>
      </c>
    </row>
    <row r="13" spans="1:13" ht="15.75" x14ac:dyDescent="0.25">
      <c r="A13" s="20" t="s">
        <v>36</v>
      </c>
      <c r="B13" s="21">
        <v>154</v>
      </c>
      <c r="C13" s="7">
        <f t="shared" si="0"/>
        <v>9</v>
      </c>
      <c r="D13" s="33">
        <v>54</v>
      </c>
      <c r="E13" s="7">
        <f t="shared" si="1"/>
        <v>12</v>
      </c>
      <c r="F13" s="21">
        <v>120</v>
      </c>
      <c r="G13" s="7">
        <f t="shared" si="2"/>
        <v>7</v>
      </c>
      <c r="H13" s="21">
        <v>113</v>
      </c>
      <c r="I13" s="7">
        <f t="shared" si="3"/>
        <v>13</v>
      </c>
      <c r="J13" s="33">
        <v>43.9</v>
      </c>
      <c r="K13" s="7">
        <f t="shared" si="4"/>
        <v>9</v>
      </c>
      <c r="L13" s="1">
        <f t="shared" si="5"/>
        <v>50</v>
      </c>
      <c r="M13" s="30">
        <f t="shared" si="6"/>
        <v>10</v>
      </c>
    </row>
    <row r="14" spans="1:13" ht="15.75" x14ac:dyDescent="0.25">
      <c r="A14" s="20" t="s">
        <v>29</v>
      </c>
      <c r="B14" s="21">
        <v>159</v>
      </c>
      <c r="C14" s="7">
        <f t="shared" si="0"/>
        <v>8</v>
      </c>
      <c r="D14" s="33">
        <v>52.9</v>
      </c>
      <c r="E14" s="7">
        <f t="shared" si="1"/>
        <v>11</v>
      </c>
      <c r="F14" s="21">
        <v>114</v>
      </c>
      <c r="G14" s="7">
        <f t="shared" si="2"/>
        <v>12</v>
      </c>
      <c r="H14" s="21">
        <v>115</v>
      </c>
      <c r="I14" s="7">
        <f t="shared" si="3"/>
        <v>12</v>
      </c>
      <c r="J14" s="33">
        <v>44</v>
      </c>
      <c r="K14" s="7">
        <f t="shared" si="4"/>
        <v>11</v>
      </c>
      <c r="L14" s="1">
        <f t="shared" si="5"/>
        <v>54</v>
      </c>
      <c r="M14" s="30">
        <f t="shared" si="6"/>
        <v>12</v>
      </c>
    </row>
    <row r="15" spans="1:13" ht="15.75" x14ac:dyDescent="0.25">
      <c r="A15" s="20" t="s">
        <v>16</v>
      </c>
      <c r="B15" s="21">
        <v>127</v>
      </c>
      <c r="C15" s="7">
        <f t="shared" si="0"/>
        <v>13</v>
      </c>
      <c r="D15" s="33">
        <v>56.7</v>
      </c>
      <c r="E15" s="7">
        <f t="shared" si="1"/>
        <v>13</v>
      </c>
      <c r="F15" s="21">
        <v>110</v>
      </c>
      <c r="G15" s="7">
        <f t="shared" si="2"/>
        <v>13</v>
      </c>
      <c r="H15" s="21">
        <v>118</v>
      </c>
      <c r="I15" s="7">
        <f t="shared" si="3"/>
        <v>10</v>
      </c>
      <c r="J15" s="33">
        <v>39.200000000000003</v>
      </c>
      <c r="K15" s="7">
        <f t="shared" si="4"/>
        <v>7</v>
      </c>
      <c r="L15" s="1">
        <f t="shared" si="5"/>
        <v>56</v>
      </c>
      <c r="M15" s="30">
        <f t="shared" si="6"/>
        <v>13</v>
      </c>
    </row>
  </sheetData>
  <sortState ref="A3:M15">
    <sortCondition ref="M3:M15"/>
  </sortState>
  <mergeCells count="5">
    <mergeCell ref="B1:C1"/>
    <mergeCell ref="D1:E1"/>
    <mergeCell ref="F1:G1"/>
    <mergeCell ref="H1:I1"/>
    <mergeCell ref="J1:K1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BED3-A402-4AD1-B8AB-EDCD421C0893}">
  <sheetPr>
    <tabColor rgb="FF00B050"/>
  </sheetPr>
  <dimension ref="A1:M56"/>
  <sheetViews>
    <sheetView tabSelected="1" topLeftCell="A37" zoomScale="150" zoomScaleNormal="150" workbookViewId="0">
      <selection activeCell="A54" sqref="A54"/>
    </sheetView>
  </sheetViews>
  <sheetFormatPr baseColWidth="10" defaultRowHeight="15" x14ac:dyDescent="0.25"/>
  <cols>
    <col min="1" max="1" width="34.57031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7" width="10.42578125" customWidth="1"/>
    <col min="8" max="9" width="9.85546875" customWidth="1"/>
    <col min="10" max="10" width="9.7109375" style="17" bestFit="1" customWidth="1"/>
    <col min="11" max="11" width="6.5703125" style="32" bestFit="1" customWidth="1"/>
  </cols>
  <sheetData>
    <row r="1" spans="1:11" ht="15.75" x14ac:dyDescent="0.25">
      <c r="A1" s="22" t="s">
        <v>8</v>
      </c>
      <c r="B1" s="35" t="s">
        <v>4</v>
      </c>
      <c r="C1" s="35"/>
      <c r="D1" s="35" t="s">
        <v>17</v>
      </c>
      <c r="E1" s="35"/>
      <c r="F1" s="35" t="s">
        <v>30</v>
      </c>
      <c r="G1" s="35"/>
      <c r="H1" s="36" t="s">
        <v>0</v>
      </c>
      <c r="I1" s="37"/>
      <c r="J1" s="6" t="s">
        <v>6</v>
      </c>
      <c r="K1" s="27" t="s">
        <v>7</v>
      </c>
    </row>
    <row r="2" spans="1:11" ht="15.75" x14ac:dyDescent="0.25">
      <c r="A2" s="14"/>
      <c r="B2" s="2" t="s">
        <v>3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1</v>
      </c>
      <c r="H2" s="3" t="s">
        <v>3</v>
      </c>
      <c r="I2" s="2" t="s">
        <v>1</v>
      </c>
      <c r="J2" s="2" t="s">
        <v>1</v>
      </c>
      <c r="K2" s="29"/>
    </row>
    <row r="3" spans="1:11" ht="15.75" x14ac:dyDescent="0.25">
      <c r="A3" s="23" t="s">
        <v>15</v>
      </c>
      <c r="B3" s="24">
        <v>150</v>
      </c>
      <c r="C3" s="7">
        <f t="shared" ref="C3:C16" si="0">RANK(B3,B$3:B$16,0)</f>
        <v>1</v>
      </c>
      <c r="D3" s="26">
        <v>36.6</v>
      </c>
      <c r="E3" s="7">
        <f t="shared" ref="E3:E16" si="1">RANK(D3,D$3:D$16,1)</f>
        <v>1</v>
      </c>
      <c r="F3" s="24">
        <v>88</v>
      </c>
      <c r="G3" s="7">
        <f t="shared" ref="G3:G16" si="2">RANK(F3,F$3:F$16,0)</f>
        <v>1</v>
      </c>
      <c r="H3" s="24">
        <v>91</v>
      </c>
      <c r="I3" s="7">
        <f t="shared" ref="I3:I16" si="3">RANK(H3,H$3:H$16,0)</f>
        <v>1</v>
      </c>
      <c r="J3" s="2">
        <f t="shared" ref="J3:J16" si="4">C3+E3+G3+I3</f>
        <v>4</v>
      </c>
      <c r="K3" s="29">
        <f t="shared" ref="K3:K16" si="5">RANK(J3,J$3:J$16,1)</f>
        <v>1</v>
      </c>
    </row>
    <row r="4" spans="1:11" ht="15.75" x14ac:dyDescent="0.25">
      <c r="A4" s="23" t="s">
        <v>38</v>
      </c>
      <c r="B4" s="24">
        <v>95</v>
      </c>
      <c r="C4" s="7">
        <f t="shared" si="0"/>
        <v>5</v>
      </c>
      <c r="D4" s="26">
        <v>37.700000000000003</v>
      </c>
      <c r="E4" s="7">
        <f t="shared" si="1"/>
        <v>2</v>
      </c>
      <c r="F4" s="24">
        <v>88</v>
      </c>
      <c r="G4" s="7">
        <f t="shared" si="2"/>
        <v>1</v>
      </c>
      <c r="H4" s="24">
        <v>80</v>
      </c>
      <c r="I4" s="7">
        <f t="shared" si="3"/>
        <v>3</v>
      </c>
      <c r="J4" s="2">
        <f t="shared" si="4"/>
        <v>11</v>
      </c>
      <c r="K4" s="29">
        <f t="shared" si="5"/>
        <v>2</v>
      </c>
    </row>
    <row r="5" spans="1:11" ht="15.75" x14ac:dyDescent="0.25">
      <c r="A5" s="25" t="s">
        <v>47</v>
      </c>
      <c r="B5" s="24">
        <v>92</v>
      </c>
      <c r="C5" s="7">
        <f t="shared" si="0"/>
        <v>6</v>
      </c>
      <c r="D5" s="26">
        <v>39.200000000000003</v>
      </c>
      <c r="E5" s="7">
        <f t="shared" si="1"/>
        <v>4</v>
      </c>
      <c r="F5" s="24">
        <v>85</v>
      </c>
      <c r="G5" s="7">
        <f t="shared" si="2"/>
        <v>5</v>
      </c>
      <c r="H5" s="24">
        <v>82</v>
      </c>
      <c r="I5" s="7">
        <f t="shared" si="3"/>
        <v>2</v>
      </c>
      <c r="J5" s="2">
        <f t="shared" si="4"/>
        <v>17</v>
      </c>
      <c r="K5" s="29">
        <f t="shared" si="5"/>
        <v>3</v>
      </c>
    </row>
    <row r="6" spans="1:11" ht="15.75" x14ac:dyDescent="0.25">
      <c r="A6" s="23" t="s">
        <v>48</v>
      </c>
      <c r="B6" s="24">
        <v>101</v>
      </c>
      <c r="C6" s="7">
        <f t="shared" si="0"/>
        <v>4</v>
      </c>
      <c r="D6" s="26">
        <v>39.700000000000003</v>
      </c>
      <c r="E6" s="7">
        <f t="shared" si="1"/>
        <v>5</v>
      </c>
      <c r="F6" s="24">
        <v>86</v>
      </c>
      <c r="G6" s="7">
        <f t="shared" si="2"/>
        <v>3</v>
      </c>
      <c r="H6" s="24">
        <v>69</v>
      </c>
      <c r="I6" s="7">
        <f t="shared" si="3"/>
        <v>6</v>
      </c>
      <c r="J6" s="2">
        <f t="shared" si="4"/>
        <v>18</v>
      </c>
      <c r="K6" s="29">
        <f t="shared" si="5"/>
        <v>4</v>
      </c>
    </row>
    <row r="7" spans="1:11" ht="15.75" x14ac:dyDescent="0.25">
      <c r="A7" s="25" t="s">
        <v>43</v>
      </c>
      <c r="B7" s="24">
        <v>102</v>
      </c>
      <c r="C7" s="7">
        <f t="shared" si="0"/>
        <v>3</v>
      </c>
      <c r="D7" s="26">
        <v>38.200000000000003</v>
      </c>
      <c r="E7" s="7">
        <f t="shared" si="1"/>
        <v>3</v>
      </c>
      <c r="F7" s="24">
        <v>76</v>
      </c>
      <c r="G7" s="7">
        <f t="shared" si="2"/>
        <v>9</v>
      </c>
      <c r="H7" s="24">
        <v>78</v>
      </c>
      <c r="I7" s="7">
        <f t="shared" si="3"/>
        <v>4</v>
      </c>
      <c r="J7" s="2">
        <f t="shared" si="4"/>
        <v>19</v>
      </c>
      <c r="K7" s="29">
        <f t="shared" si="5"/>
        <v>5</v>
      </c>
    </row>
    <row r="8" spans="1:11" ht="15.75" x14ac:dyDescent="0.25">
      <c r="A8" s="23" t="s">
        <v>23</v>
      </c>
      <c r="B8" s="24">
        <v>71</v>
      </c>
      <c r="C8" s="7">
        <f t="shared" si="0"/>
        <v>9</v>
      </c>
      <c r="D8" s="26">
        <v>40.6</v>
      </c>
      <c r="E8" s="7">
        <f t="shared" si="1"/>
        <v>8</v>
      </c>
      <c r="F8" s="24">
        <v>86</v>
      </c>
      <c r="G8" s="7">
        <f t="shared" si="2"/>
        <v>3</v>
      </c>
      <c r="H8" s="24">
        <v>70</v>
      </c>
      <c r="I8" s="7">
        <f t="shared" si="3"/>
        <v>5</v>
      </c>
      <c r="J8" s="2">
        <f t="shared" si="4"/>
        <v>25</v>
      </c>
      <c r="K8" s="29">
        <f t="shared" si="5"/>
        <v>6</v>
      </c>
    </row>
    <row r="9" spans="1:11" ht="15.75" x14ac:dyDescent="0.25">
      <c r="A9" s="25" t="s">
        <v>29</v>
      </c>
      <c r="B9" s="24">
        <v>103</v>
      </c>
      <c r="C9" s="7">
        <f t="shared" si="0"/>
        <v>2</v>
      </c>
      <c r="D9" s="26">
        <v>41.7</v>
      </c>
      <c r="E9" s="7">
        <f t="shared" si="1"/>
        <v>10</v>
      </c>
      <c r="F9" s="24">
        <v>80</v>
      </c>
      <c r="G9" s="7">
        <f t="shared" si="2"/>
        <v>7</v>
      </c>
      <c r="H9" s="24">
        <v>64</v>
      </c>
      <c r="I9" s="7">
        <f t="shared" si="3"/>
        <v>9</v>
      </c>
      <c r="J9" s="2">
        <f t="shared" si="4"/>
        <v>28</v>
      </c>
      <c r="K9" s="29">
        <f t="shared" si="5"/>
        <v>7</v>
      </c>
    </row>
    <row r="10" spans="1:11" ht="15.75" x14ac:dyDescent="0.25">
      <c r="A10" s="23" t="s">
        <v>22</v>
      </c>
      <c r="B10" s="24">
        <v>77</v>
      </c>
      <c r="C10" s="7">
        <f t="shared" si="0"/>
        <v>7</v>
      </c>
      <c r="D10" s="26">
        <v>40.4</v>
      </c>
      <c r="E10" s="7">
        <f t="shared" si="1"/>
        <v>6</v>
      </c>
      <c r="F10" s="24">
        <v>83</v>
      </c>
      <c r="G10" s="7">
        <f t="shared" si="2"/>
        <v>6</v>
      </c>
      <c r="H10" s="24">
        <v>62</v>
      </c>
      <c r="I10" s="7">
        <f t="shared" si="3"/>
        <v>12</v>
      </c>
      <c r="J10" s="2">
        <f t="shared" si="4"/>
        <v>31</v>
      </c>
      <c r="K10" s="29">
        <f t="shared" si="5"/>
        <v>8</v>
      </c>
    </row>
    <row r="11" spans="1:11" ht="15.75" x14ac:dyDescent="0.25">
      <c r="A11" s="23" t="s">
        <v>44</v>
      </c>
      <c r="B11" s="24">
        <v>69</v>
      </c>
      <c r="C11" s="7">
        <f t="shared" si="0"/>
        <v>10</v>
      </c>
      <c r="D11" s="26">
        <v>40.4</v>
      </c>
      <c r="E11" s="7">
        <f t="shared" si="1"/>
        <v>6</v>
      </c>
      <c r="F11" s="24">
        <v>68</v>
      </c>
      <c r="G11" s="7">
        <f t="shared" si="2"/>
        <v>11</v>
      </c>
      <c r="H11" s="24">
        <v>67</v>
      </c>
      <c r="I11" s="7">
        <f t="shared" si="3"/>
        <v>7</v>
      </c>
      <c r="J11" s="2">
        <f t="shared" si="4"/>
        <v>34</v>
      </c>
      <c r="K11" s="29">
        <f t="shared" si="5"/>
        <v>9</v>
      </c>
    </row>
    <row r="12" spans="1:11" ht="15.75" x14ac:dyDescent="0.25">
      <c r="A12" s="23" t="s">
        <v>16</v>
      </c>
      <c r="B12" s="24">
        <v>69</v>
      </c>
      <c r="C12" s="7">
        <f t="shared" si="0"/>
        <v>10</v>
      </c>
      <c r="D12" s="26">
        <v>41.4</v>
      </c>
      <c r="E12" s="7">
        <f t="shared" si="1"/>
        <v>9</v>
      </c>
      <c r="F12" s="24">
        <v>79</v>
      </c>
      <c r="G12" s="7">
        <f t="shared" si="2"/>
        <v>8</v>
      </c>
      <c r="H12" s="24">
        <v>67</v>
      </c>
      <c r="I12" s="7">
        <f t="shared" si="3"/>
        <v>7</v>
      </c>
      <c r="J12" s="2">
        <f t="shared" si="4"/>
        <v>34</v>
      </c>
      <c r="K12" s="29">
        <f t="shared" si="5"/>
        <v>9</v>
      </c>
    </row>
    <row r="13" spans="1:11" ht="15.75" x14ac:dyDescent="0.25">
      <c r="A13" s="23" t="s">
        <v>19</v>
      </c>
      <c r="B13" s="24">
        <v>76</v>
      </c>
      <c r="C13" s="7">
        <f t="shared" si="0"/>
        <v>8</v>
      </c>
      <c r="D13" s="26">
        <v>43.7</v>
      </c>
      <c r="E13" s="7">
        <f t="shared" si="1"/>
        <v>11</v>
      </c>
      <c r="F13" s="24">
        <v>60</v>
      </c>
      <c r="G13" s="7">
        <f t="shared" si="2"/>
        <v>14</v>
      </c>
      <c r="H13" s="24">
        <v>63</v>
      </c>
      <c r="I13" s="7">
        <f t="shared" si="3"/>
        <v>10</v>
      </c>
      <c r="J13" s="2">
        <f t="shared" si="4"/>
        <v>43</v>
      </c>
      <c r="K13" s="29">
        <f t="shared" si="5"/>
        <v>11</v>
      </c>
    </row>
    <row r="14" spans="1:11" ht="15.75" x14ac:dyDescent="0.25">
      <c r="A14" s="23" t="s">
        <v>50</v>
      </c>
      <c r="B14" s="24">
        <v>60</v>
      </c>
      <c r="C14" s="7">
        <f t="shared" si="0"/>
        <v>12</v>
      </c>
      <c r="D14" s="26">
        <v>44.4</v>
      </c>
      <c r="E14" s="7">
        <f t="shared" si="1"/>
        <v>12</v>
      </c>
      <c r="F14" s="24">
        <v>67</v>
      </c>
      <c r="G14" s="7">
        <f t="shared" si="2"/>
        <v>13</v>
      </c>
      <c r="H14" s="24">
        <v>63</v>
      </c>
      <c r="I14" s="7">
        <f t="shared" si="3"/>
        <v>10</v>
      </c>
      <c r="J14" s="2">
        <f t="shared" si="4"/>
        <v>47</v>
      </c>
      <c r="K14" s="29">
        <f t="shared" si="5"/>
        <v>12</v>
      </c>
    </row>
    <row r="15" spans="1:11" ht="15.75" x14ac:dyDescent="0.25">
      <c r="A15" s="25" t="s">
        <v>40</v>
      </c>
      <c r="B15" s="24">
        <v>59</v>
      </c>
      <c r="C15" s="7">
        <f t="shared" si="0"/>
        <v>13</v>
      </c>
      <c r="D15" s="26">
        <v>45</v>
      </c>
      <c r="E15" s="7">
        <f t="shared" si="1"/>
        <v>13</v>
      </c>
      <c r="F15" s="24">
        <v>75</v>
      </c>
      <c r="G15" s="7">
        <f t="shared" si="2"/>
        <v>10</v>
      </c>
      <c r="H15" s="24">
        <v>60</v>
      </c>
      <c r="I15" s="7">
        <f t="shared" si="3"/>
        <v>13</v>
      </c>
      <c r="J15" s="2">
        <f t="shared" si="4"/>
        <v>49</v>
      </c>
      <c r="K15" s="29">
        <f t="shared" si="5"/>
        <v>13</v>
      </c>
    </row>
    <row r="16" spans="1:11" ht="15.75" x14ac:dyDescent="0.25">
      <c r="A16" s="23" t="s">
        <v>49</v>
      </c>
      <c r="B16" s="24">
        <v>48</v>
      </c>
      <c r="C16" s="7">
        <f t="shared" si="0"/>
        <v>14</v>
      </c>
      <c r="D16" s="26">
        <v>47.2</v>
      </c>
      <c r="E16" s="7">
        <f t="shared" si="1"/>
        <v>14</v>
      </c>
      <c r="F16" s="24">
        <v>68</v>
      </c>
      <c r="G16" s="7">
        <f t="shared" si="2"/>
        <v>11</v>
      </c>
      <c r="H16" s="24">
        <v>38</v>
      </c>
      <c r="I16" s="7">
        <f t="shared" si="3"/>
        <v>14</v>
      </c>
      <c r="J16" s="2">
        <f t="shared" si="4"/>
        <v>53</v>
      </c>
      <c r="K16" s="29">
        <f t="shared" si="5"/>
        <v>14</v>
      </c>
    </row>
    <row r="17" spans="1:11" s="17" customFormat="1" x14ac:dyDescent="0.25">
      <c r="A17" s="16"/>
      <c r="B17" s="18"/>
      <c r="C17" s="16"/>
      <c r="D17" s="16"/>
      <c r="E17" s="16"/>
      <c r="F17" s="16"/>
      <c r="G17" s="16"/>
      <c r="H17" s="16"/>
      <c r="I17" s="16"/>
      <c r="J17" s="16"/>
      <c r="K17" s="31"/>
    </row>
    <row r="19" spans="1:11" ht="15.75" x14ac:dyDescent="0.25">
      <c r="A19" s="8" t="s">
        <v>9</v>
      </c>
      <c r="B19" s="35" t="s">
        <v>4</v>
      </c>
      <c r="C19" s="35"/>
      <c r="D19" s="35" t="s">
        <v>18</v>
      </c>
      <c r="E19" s="35"/>
      <c r="F19" s="35" t="s">
        <v>31</v>
      </c>
      <c r="G19" s="35"/>
      <c r="H19" s="36" t="s">
        <v>12</v>
      </c>
      <c r="I19" s="37"/>
      <c r="J19" s="6" t="s">
        <v>6</v>
      </c>
      <c r="K19" s="27" t="s">
        <v>7</v>
      </c>
    </row>
    <row r="20" spans="1:11" ht="15.75" x14ac:dyDescent="0.25">
      <c r="A20" s="9"/>
      <c r="B20" s="2" t="s">
        <v>3</v>
      </c>
      <c r="C20" s="2" t="s">
        <v>1</v>
      </c>
      <c r="D20" s="2" t="s">
        <v>2</v>
      </c>
      <c r="E20" s="2" t="s">
        <v>1</v>
      </c>
      <c r="F20" s="2" t="s">
        <v>2</v>
      </c>
      <c r="G20" s="2" t="s">
        <v>1</v>
      </c>
      <c r="H20" s="3" t="s">
        <v>3</v>
      </c>
      <c r="I20" s="2" t="s">
        <v>1</v>
      </c>
      <c r="J20" s="2" t="s">
        <v>1</v>
      </c>
      <c r="K20" s="28"/>
    </row>
    <row r="21" spans="1:11" ht="15.75" x14ac:dyDescent="0.25">
      <c r="A21" s="12" t="s">
        <v>43</v>
      </c>
      <c r="B21" s="11">
        <v>204</v>
      </c>
      <c r="C21" s="7">
        <v>1</v>
      </c>
      <c r="D21" s="34">
        <v>35.200000000000003</v>
      </c>
      <c r="E21" s="7">
        <v>2</v>
      </c>
      <c r="F21" s="34">
        <v>36.799999999999997</v>
      </c>
      <c r="G21" s="7">
        <v>1</v>
      </c>
      <c r="H21" s="11">
        <v>117</v>
      </c>
      <c r="I21" s="7">
        <v>3</v>
      </c>
      <c r="J21" s="1">
        <v>7</v>
      </c>
      <c r="K21" s="28">
        <v>1</v>
      </c>
    </row>
    <row r="22" spans="1:11" ht="15.75" x14ac:dyDescent="0.25">
      <c r="A22" s="13" t="s">
        <v>15</v>
      </c>
      <c r="B22" s="11">
        <v>197</v>
      </c>
      <c r="C22" s="7">
        <v>2</v>
      </c>
      <c r="D22" s="34">
        <v>35</v>
      </c>
      <c r="E22" s="7">
        <v>1</v>
      </c>
      <c r="F22" s="34">
        <v>40.299999999999997</v>
      </c>
      <c r="G22" s="7">
        <v>3</v>
      </c>
      <c r="H22" s="11">
        <v>121</v>
      </c>
      <c r="I22" s="7">
        <v>2</v>
      </c>
      <c r="J22" s="1">
        <v>8</v>
      </c>
      <c r="K22" s="28">
        <v>2</v>
      </c>
    </row>
    <row r="23" spans="1:11" ht="15.75" x14ac:dyDescent="0.25">
      <c r="A23" s="13" t="s">
        <v>38</v>
      </c>
      <c r="B23" s="11">
        <v>171</v>
      </c>
      <c r="C23" s="7">
        <v>4</v>
      </c>
      <c r="D23" s="34">
        <v>37.6</v>
      </c>
      <c r="E23" s="7">
        <v>5</v>
      </c>
      <c r="F23" s="34">
        <v>37.700000000000003</v>
      </c>
      <c r="G23" s="7">
        <v>2</v>
      </c>
      <c r="H23" s="11">
        <v>122</v>
      </c>
      <c r="I23" s="7">
        <v>1</v>
      </c>
      <c r="J23" s="1">
        <v>12</v>
      </c>
      <c r="K23" s="28">
        <v>3</v>
      </c>
    </row>
    <row r="24" spans="1:11" ht="15.75" x14ac:dyDescent="0.25">
      <c r="A24" s="13" t="s">
        <v>26</v>
      </c>
      <c r="B24" s="11">
        <v>179</v>
      </c>
      <c r="C24" s="7">
        <v>3</v>
      </c>
      <c r="D24" s="34">
        <v>35.6</v>
      </c>
      <c r="E24" s="7">
        <v>3</v>
      </c>
      <c r="F24" s="34">
        <v>40.4</v>
      </c>
      <c r="G24" s="7">
        <v>5</v>
      </c>
      <c r="H24" s="11">
        <v>114</v>
      </c>
      <c r="I24" s="7">
        <v>4</v>
      </c>
      <c r="J24" s="1">
        <v>15</v>
      </c>
      <c r="K24" s="28">
        <v>4</v>
      </c>
    </row>
    <row r="25" spans="1:11" ht="15.75" x14ac:dyDescent="0.25">
      <c r="A25" s="12" t="s">
        <v>45</v>
      </c>
      <c r="B25" s="11">
        <v>143</v>
      </c>
      <c r="C25" s="7">
        <v>5</v>
      </c>
      <c r="D25" s="34">
        <v>38.5</v>
      </c>
      <c r="E25" s="7">
        <v>9</v>
      </c>
      <c r="F25" s="34">
        <v>40.299999999999997</v>
      </c>
      <c r="G25" s="7">
        <v>3</v>
      </c>
      <c r="H25" s="11">
        <v>108</v>
      </c>
      <c r="I25" s="7">
        <v>5</v>
      </c>
      <c r="J25" s="1">
        <v>22</v>
      </c>
      <c r="K25" s="28">
        <v>5</v>
      </c>
    </row>
    <row r="26" spans="1:11" ht="15.75" x14ac:dyDescent="0.25">
      <c r="A26" s="13" t="s">
        <v>16</v>
      </c>
      <c r="B26" s="11">
        <v>135</v>
      </c>
      <c r="C26" s="7">
        <v>7</v>
      </c>
      <c r="D26" s="34">
        <v>37.799999999999997</v>
      </c>
      <c r="E26" s="7">
        <v>6</v>
      </c>
      <c r="F26" s="34">
        <v>43.1</v>
      </c>
      <c r="G26" s="7">
        <v>7</v>
      </c>
      <c r="H26" s="11">
        <v>103</v>
      </c>
      <c r="I26" s="7">
        <v>7</v>
      </c>
      <c r="J26" s="1">
        <v>27</v>
      </c>
      <c r="K26" s="28">
        <v>6</v>
      </c>
    </row>
    <row r="27" spans="1:11" ht="15.75" x14ac:dyDescent="0.25">
      <c r="A27" s="13" t="s">
        <v>21</v>
      </c>
      <c r="B27" s="11">
        <v>128</v>
      </c>
      <c r="C27" s="7">
        <v>9</v>
      </c>
      <c r="D27" s="34">
        <v>36.6</v>
      </c>
      <c r="E27" s="7">
        <v>4</v>
      </c>
      <c r="F27" s="34">
        <v>44.9</v>
      </c>
      <c r="G27" s="7">
        <v>9</v>
      </c>
      <c r="H27" s="11">
        <v>107</v>
      </c>
      <c r="I27" s="7">
        <v>6</v>
      </c>
      <c r="J27" s="1">
        <v>28</v>
      </c>
      <c r="K27" s="28">
        <v>7</v>
      </c>
    </row>
    <row r="28" spans="1:11" ht="15.75" x14ac:dyDescent="0.25">
      <c r="A28" s="12" t="s">
        <v>27</v>
      </c>
      <c r="B28" s="11">
        <v>141</v>
      </c>
      <c r="C28" s="7">
        <v>6</v>
      </c>
      <c r="D28" s="34">
        <v>38.700000000000003</v>
      </c>
      <c r="E28" s="7">
        <v>11</v>
      </c>
      <c r="F28" s="34">
        <v>42.3</v>
      </c>
      <c r="G28" s="7">
        <v>6</v>
      </c>
      <c r="H28" s="11">
        <v>97</v>
      </c>
      <c r="I28" s="7">
        <v>10</v>
      </c>
      <c r="J28" s="1">
        <v>33</v>
      </c>
      <c r="K28" s="28">
        <v>8</v>
      </c>
    </row>
    <row r="29" spans="1:11" ht="15.75" x14ac:dyDescent="0.25">
      <c r="A29" s="13" t="s">
        <v>39</v>
      </c>
      <c r="B29" s="11">
        <v>119</v>
      </c>
      <c r="C29" s="7">
        <v>12</v>
      </c>
      <c r="D29" s="34">
        <v>38.1</v>
      </c>
      <c r="E29" s="7">
        <v>8</v>
      </c>
      <c r="F29" s="34">
        <v>44.5</v>
      </c>
      <c r="G29" s="7">
        <v>8</v>
      </c>
      <c r="H29" s="11">
        <v>102</v>
      </c>
      <c r="I29" s="7">
        <v>9</v>
      </c>
      <c r="J29" s="1">
        <v>37</v>
      </c>
      <c r="K29" s="28">
        <v>9</v>
      </c>
    </row>
    <row r="30" spans="1:11" ht="15.75" x14ac:dyDescent="0.25">
      <c r="A30" s="13" t="s">
        <v>22</v>
      </c>
      <c r="B30" s="11">
        <v>122</v>
      </c>
      <c r="C30" s="7">
        <v>11</v>
      </c>
      <c r="D30" s="34">
        <v>37.9</v>
      </c>
      <c r="E30" s="7">
        <v>7</v>
      </c>
      <c r="F30" s="34">
        <v>45.7</v>
      </c>
      <c r="G30" s="7">
        <v>11</v>
      </c>
      <c r="H30" s="11">
        <v>90</v>
      </c>
      <c r="I30" s="7">
        <v>15</v>
      </c>
      <c r="J30" s="1">
        <v>44</v>
      </c>
      <c r="K30" s="28">
        <v>10</v>
      </c>
    </row>
    <row r="31" spans="1:11" ht="15.75" x14ac:dyDescent="0.25">
      <c r="A31" s="12" t="s">
        <v>25</v>
      </c>
      <c r="B31" s="11">
        <v>117</v>
      </c>
      <c r="C31" s="7">
        <v>15</v>
      </c>
      <c r="D31" s="34">
        <v>38.9</v>
      </c>
      <c r="E31" s="7">
        <v>12</v>
      </c>
      <c r="F31" s="34">
        <v>45.4</v>
      </c>
      <c r="G31" s="7">
        <v>10</v>
      </c>
      <c r="H31" s="11">
        <v>103</v>
      </c>
      <c r="I31" s="7">
        <v>7</v>
      </c>
      <c r="J31" s="1">
        <v>44</v>
      </c>
      <c r="K31" s="28">
        <v>10</v>
      </c>
    </row>
    <row r="32" spans="1:11" ht="15.75" x14ac:dyDescent="0.25">
      <c r="A32" s="13" t="s">
        <v>34</v>
      </c>
      <c r="B32" s="11">
        <v>131</v>
      </c>
      <c r="C32" s="7">
        <v>8</v>
      </c>
      <c r="D32" s="34">
        <v>38.9</v>
      </c>
      <c r="E32" s="7">
        <v>12</v>
      </c>
      <c r="F32" s="34">
        <v>50</v>
      </c>
      <c r="G32" s="7">
        <v>16</v>
      </c>
      <c r="H32" s="11">
        <v>94</v>
      </c>
      <c r="I32" s="7">
        <v>13</v>
      </c>
      <c r="J32" s="1">
        <v>49</v>
      </c>
      <c r="K32" s="28">
        <v>12</v>
      </c>
    </row>
    <row r="33" spans="1:13" ht="15.75" x14ac:dyDescent="0.25">
      <c r="A33" s="12" t="s">
        <v>41</v>
      </c>
      <c r="B33" s="11">
        <v>119</v>
      </c>
      <c r="C33" s="7">
        <v>12</v>
      </c>
      <c r="D33" s="34">
        <v>39.5</v>
      </c>
      <c r="E33" s="7">
        <v>15</v>
      </c>
      <c r="F33" s="34">
        <v>49.3</v>
      </c>
      <c r="G33" s="7">
        <v>14</v>
      </c>
      <c r="H33" s="11">
        <v>95</v>
      </c>
      <c r="I33" s="7">
        <v>12</v>
      </c>
      <c r="J33" s="1">
        <v>53</v>
      </c>
      <c r="K33" s="28">
        <v>13</v>
      </c>
    </row>
    <row r="34" spans="1:13" ht="15.75" x14ac:dyDescent="0.25">
      <c r="A34" s="13" t="s">
        <v>44</v>
      </c>
      <c r="B34" s="11">
        <v>127</v>
      </c>
      <c r="C34" s="7">
        <v>10</v>
      </c>
      <c r="D34" s="34">
        <v>40.700000000000003</v>
      </c>
      <c r="E34" s="7">
        <v>17</v>
      </c>
      <c r="F34" s="34">
        <v>45.8</v>
      </c>
      <c r="G34" s="7">
        <v>12</v>
      </c>
      <c r="H34" s="11">
        <v>87</v>
      </c>
      <c r="I34" s="7">
        <v>17</v>
      </c>
      <c r="J34" s="1">
        <v>56</v>
      </c>
      <c r="K34" s="28">
        <v>14</v>
      </c>
    </row>
    <row r="35" spans="1:13" ht="15.75" x14ac:dyDescent="0.25">
      <c r="A35" s="12" t="s">
        <v>19</v>
      </c>
      <c r="B35" s="11">
        <v>98</v>
      </c>
      <c r="C35" s="7">
        <v>18</v>
      </c>
      <c r="D35" s="34">
        <v>38.5</v>
      </c>
      <c r="E35" s="7">
        <v>9</v>
      </c>
      <c r="F35" s="34">
        <v>50.3</v>
      </c>
      <c r="G35" s="7">
        <v>18</v>
      </c>
      <c r="H35" s="11">
        <v>94</v>
      </c>
      <c r="I35" s="7">
        <v>13</v>
      </c>
      <c r="J35" s="1">
        <v>58</v>
      </c>
      <c r="K35" s="28">
        <v>15</v>
      </c>
    </row>
    <row r="36" spans="1:13" ht="15.75" x14ac:dyDescent="0.25">
      <c r="A36" s="12" t="s">
        <v>40</v>
      </c>
      <c r="B36" s="11">
        <v>118</v>
      </c>
      <c r="C36" s="7">
        <v>14</v>
      </c>
      <c r="D36" s="34">
        <v>39.4</v>
      </c>
      <c r="E36" s="7">
        <v>14</v>
      </c>
      <c r="F36" s="34">
        <v>49.8</v>
      </c>
      <c r="G36" s="7">
        <v>15</v>
      </c>
      <c r="H36" s="11">
        <v>89</v>
      </c>
      <c r="I36" s="7">
        <v>16</v>
      </c>
      <c r="J36" s="1">
        <v>59</v>
      </c>
      <c r="K36" s="28">
        <v>16</v>
      </c>
    </row>
    <row r="37" spans="1:13" ht="15.75" x14ac:dyDescent="0.25">
      <c r="A37" s="13" t="s">
        <v>33</v>
      </c>
      <c r="B37" s="11">
        <v>112</v>
      </c>
      <c r="C37" s="7">
        <v>16</v>
      </c>
      <c r="D37" s="34">
        <v>41.6</v>
      </c>
      <c r="E37" s="7">
        <v>18</v>
      </c>
      <c r="F37" s="34">
        <v>50.2</v>
      </c>
      <c r="G37" s="7">
        <v>17</v>
      </c>
      <c r="H37" s="11">
        <v>96</v>
      </c>
      <c r="I37" s="7">
        <v>11</v>
      </c>
      <c r="J37" s="1">
        <v>62</v>
      </c>
      <c r="K37" s="28">
        <v>17</v>
      </c>
    </row>
    <row r="38" spans="1:13" ht="15.75" x14ac:dyDescent="0.25">
      <c r="A38" s="12" t="s">
        <v>46</v>
      </c>
      <c r="B38" s="11">
        <v>84</v>
      </c>
      <c r="C38" s="7">
        <v>19</v>
      </c>
      <c r="D38" s="34">
        <v>40.4</v>
      </c>
      <c r="E38" s="7">
        <v>16</v>
      </c>
      <c r="F38" s="34">
        <v>46.3</v>
      </c>
      <c r="G38" s="7">
        <v>13</v>
      </c>
      <c r="H38" s="11">
        <v>82</v>
      </c>
      <c r="I38" s="7">
        <v>18</v>
      </c>
      <c r="J38" s="1">
        <v>66</v>
      </c>
      <c r="K38" s="28">
        <v>18</v>
      </c>
    </row>
    <row r="39" spans="1:13" ht="15.75" x14ac:dyDescent="0.25">
      <c r="A39" s="12" t="s">
        <v>42</v>
      </c>
      <c r="B39" s="11">
        <v>99</v>
      </c>
      <c r="C39" s="7">
        <v>17</v>
      </c>
      <c r="D39" s="34">
        <v>42.9</v>
      </c>
      <c r="E39" s="7">
        <v>19</v>
      </c>
      <c r="F39" s="34">
        <v>69.7</v>
      </c>
      <c r="G39" s="7">
        <v>19</v>
      </c>
      <c r="H39" s="11">
        <v>79</v>
      </c>
      <c r="I39" s="7">
        <v>19</v>
      </c>
      <c r="J39" s="1">
        <v>74</v>
      </c>
      <c r="K39" s="28">
        <v>19</v>
      </c>
    </row>
    <row r="42" spans="1:13" ht="15.75" x14ac:dyDescent="0.25">
      <c r="A42" s="10" t="s">
        <v>10</v>
      </c>
      <c r="B42" s="35" t="s">
        <v>4</v>
      </c>
      <c r="C42" s="35"/>
      <c r="D42" s="35" t="s">
        <v>5</v>
      </c>
      <c r="E42" s="35"/>
      <c r="F42" s="35" t="s">
        <v>14</v>
      </c>
      <c r="G42" s="35"/>
      <c r="H42" s="35" t="s">
        <v>13</v>
      </c>
      <c r="I42" s="35"/>
      <c r="J42" s="35" t="s">
        <v>11</v>
      </c>
      <c r="K42" s="35"/>
      <c r="L42" s="6" t="s">
        <v>6</v>
      </c>
      <c r="M42" s="27" t="s">
        <v>7</v>
      </c>
    </row>
    <row r="43" spans="1:13" ht="15.75" x14ac:dyDescent="0.25">
      <c r="A43" s="19"/>
      <c r="B43" s="2" t="s">
        <v>3</v>
      </c>
      <c r="C43" s="2" t="s">
        <v>1</v>
      </c>
      <c r="D43" s="2" t="s">
        <v>2</v>
      </c>
      <c r="E43" s="2" t="s">
        <v>1</v>
      </c>
      <c r="F43" s="2" t="s">
        <v>3</v>
      </c>
      <c r="G43" s="2" t="s">
        <v>1</v>
      </c>
      <c r="H43" s="2" t="s">
        <v>3</v>
      </c>
      <c r="I43" s="2" t="s">
        <v>1</v>
      </c>
      <c r="J43" s="2" t="s">
        <v>2</v>
      </c>
      <c r="K43" s="2" t="s">
        <v>1</v>
      </c>
      <c r="L43" s="2" t="s">
        <v>1</v>
      </c>
      <c r="M43" s="29"/>
    </row>
    <row r="44" spans="1:13" ht="15.75" x14ac:dyDescent="0.25">
      <c r="A44" s="20" t="s">
        <v>15</v>
      </c>
      <c r="B44" s="21">
        <v>222</v>
      </c>
      <c r="C44" s="7">
        <v>1</v>
      </c>
      <c r="D44" s="33">
        <v>49.5</v>
      </c>
      <c r="E44" s="7">
        <v>2</v>
      </c>
      <c r="F44" s="21">
        <v>129</v>
      </c>
      <c r="G44" s="7">
        <v>1</v>
      </c>
      <c r="H44" s="21">
        <v>139</v>
      </c>
      <c r="I44" s="7">
        <v>1</v>
      </c>
      <c r="J44" s="33">
        <v>31.2</v>
      </c>
      <c r="K44" s="7">
        <v>1</v>
      </c>
      <c r="L44" s="1">
        <v>6</v>
      </c>
      <c r="M44" s="30">
        <v>1</v>
      </c>
    </row>
    <row r="45" spans="1:13" ht="15.75" x14ac:dyDescent="0.25">
      <c r="A45" s="20" t="s">
        <v>32</v>
      </c>
      <c r="B45" s="21">
        <v>207</v>
      </c>
      <c r="C45" s="7">
        <v>2</v>
      </c>
      <c r="D45" s="33">
        <v>48.9</v>
      </c>
      <c r="E45" s="7">
        <v>1</v>
      </c>
      <c r="F45" s="21">
        <v>125</v>
      </c>
      <c r="G45" s="7">
        <v>3</v>
      </c>
      <c r="H45" s="21">
        <v>136</v>
      </c>
      <c r="I45" s="7">
        <v>2</v>
      </c>
      <c r="J45" s="33">
        <v>34.799999999999997</v>
      </c>
      <c r="K45" s="7">
        <v>3</v>
      </c>
      <c r="L45" s="1">
        <v>11</v>
      </c>
      <c r="M45" s="30">
        <v>2</v>
      </c>
    </row>
    <row r="46" spans="1:13" ht="15.75" x14ac:dyDescent="0.25">
      <c r="A46" s="20" t="s">
        <v>21</v>
      </c>
      <c r="B46" s="21">
        <v>184</v>
      </c>
      <c r="C46" s="7">
        <v>3</v>
      </c>
      <c r="D46" s="33">
        <v>50</v>
      </c>
      <c r="E46" s="7">
        <v>3</v>
      </c>
      <c r="F46" s="21">
        <v>128</v>
      </c>
      <c r="G46" s="7">
        <v>2</v>
      </c>
      <c r="H46" s="21">
        <v>135</v>
      </c>
      <c r="I46" s="7">
        <v>3</v>
      </c>
      <c r="J46" s="33">
        <v>34.4</v>
      </c>
      <c r="K46" s="7">
        <v>2</v>
      </c>
      <c r="L46" s="1">
        <v>13</v>
      </c>
      <c r="M46" s="30">
        <v>3</v>
      </c>
    </row>
    <row r="47" spans="1:13" ht="15.75" x14ac:dyDescent="0.25">
      <c r="A47" s="20" t="s">
        <v>20</v>
      </c>
      <c r="B47" s="21">
        <v>167</v>
      </c>
      <c r="C47" s="7">
        <v>6</v>
      </c>
      <c r="D47" s="33">
        <v>50.6</v>
      </c>
      <c r="E47" s="7">
        <v>4</v>
      </c>
      <c r="F47" s="21">
        <v>125</v>
      </c>
      <c r="G47" s="7">
        <v>3</v>
      </c>
      <c r="H47" s="21">
        <v>123</v>
      </c>
      <c r="I47" s="7">
        <v>6</v>
      </c>
      <c r="J47" s="33">
        <v>35.799999999999997</v>
      </c>
      <c r="K47" s="7">
        <v>5</v>
      </c>
      <c r="L47" s="1">
        <v>24</v>
      </c>
      <c r="M47" s="30">
        <v>4</v>
      </c>
    </row>
    <row r="48" spans="1:13" ht="15.75" x14ac:dyDescent="0.25">
      <c r="A48" s="20" t="s">
        <v>34</v>
      </c>
      <c r="B48" s="21">
        <v>167</v>
      </c>
      <c r="C48" s="7">
        <v>6</v>
      </c>
      <c r="D48" s="33">
        <v>51.1</v>
      </c>
      <c r="E48" s="7">
        <v>5</v>
      </c>
      <c r="F48" s="21">
        <v>121</v>
      </c>
      <c r="G48" s="7">
        <v>6</v>
      </c>
      <c r="H48" s="21">
        <v>129</v>
      </c>
      <c r="I48" s="7">
        <v>4</v>
      </c>
      <c r="J48" s="33">
        <v>37.1</v>
      </c>
      <c r="K48" s="7">
        <v>6</v>
      </c>
      <c r="L48" s="1">
        <v>27</v>
      </c>
      <c r="M48" s="30">
        <v>5</v>
      </c>
    </row>
    <row r="49" spans="1:13" ht="15.75" x14ac:dyDescent="0.25">
      <c r="A49" s="20" t="s">
        <v>24</v>
      </c>
      <c r="B49" s="21">
        <v>173</v>
      </c>
      <c r="C49" s="7">
        <v>4</v>
      </c>
      <c r="D49" s="33">
        <v>51.1</v>
      </c>
      <c r="E49" s="7">
        <v>5</v>
      </c>
      <c r="F49" s="21">
        <v>123</v>
      </c>
      <c r="G49" s="7">
        <v>5</v>
      </c>
      <c r="H49" s="21">
        <v>116</v>
      </c>
      <c r="I49" s="7">
        <v>11</v>
      </c>
      <c r="J49" s="33">
        <v>34.9</v>
      </c>
      <c r="K49" s="7">
        <v>4</v>
      </c>
      <c r="L49" s="1">
        <v>29</v>
      </c>
      <c r="M49" s="30">
        <v>6</v>
      </c>
    </row>
    <row r="50" spans="1:13" ht="15.75" x14ac:dyDescent="0.25">
      <c r="A50" s="20" t="s">
        <v>22</v>
      </c>
      <c r="B50" s="21">
        <v>173</v>
      </c>
      <c r="C50" s="7">
        <v>4</v>
      </c>
      <c r="D50" s="33">
        <v>51.6</v>
      </c>
      <c r="E50" s="7">
        <v>7</v>
      </c>
      <c r="F50" s="21">
        <v>120</v>
      </c>
      <c r="G50" s="7">
        <v>7</v>
      </c>
      <c r="H50" s="21">
        <v>126</v>
      </c>
      <c r="I50" s="7">
        <v>5</v>
      </c>
      <c r="J50" s="33">
        <v>43.9</v>
      </c>
      <c r="K50" s="7">
        <v>9</v>
      </c>
      <c r="L50" s="1">
        <v>32</v>
      </c>
      <c r="M50" s="30">
        <v>7</v>
      </c>
    </row>
    <row r="51" spans="1:13" ht="15.75" x14ac:dyDescent="0.25">
      <c r="A51" s="20" t="s">
        <v>28</v>
      </c>
      <c r="B51" s="21">
        <v>152</v>
      </c>
      <c r="C51" s="7">
        <v>10</v>
      </c>
      <c r="D51" s="33">
        <v>51.9</v>
      </c>
      <c r="E51" s="7">
        <v>8</v>
      </c>
      <c r="F51" s="21">
        <v>120</v>
      </c>
      <c r="G51" s="7">
        <v>7</v>
      </c>
      <c r="H51" s="21">
        <v>119</v>
      </c>
      <c r="I51" s="7">
        <v>9</v>
      </c>
      <c r="J51" s="33">
        <v>39.799999999999997</v>
      </c>
      <c r="K51" s="7">
        <v>8</v>
      </c>
      <c r="L51" s="1">
        <v>42</v>
      </c>
      <c r="M51" s="30">
        <v>8</v>
      </c>
    </row>
    <row r="52" spans="1:13" ht="15.75" x14ac:dyDescent="0.25">
      <c r="A52" s="20" t="s">
        <v>37</v>
      </c>
      <c r="B52" s="21">
        <v>151</v>
      </c>
      <c r="C52" s="7">
        <v>11</v>
      </c>
      <c r="D52" s="33">
        <v>52.2</v>
      </c>
      <c r="E52" s="7">
        <v>9</v>
      </c>
      <c r="F52" s="21">
        <v>118</v>
      </c>
      <c r="G52" s="7">
        <v>10</v>
      </c>
      <c r="H52" s="21">
        <v>123</v>
      </c>
      <c r="I52" s="7">
        <v>6</v>
      </c>
      <c r="J52" s="33">
        <v>44.9</v>
      </c>
      <c r="K52" s="7">
        <v>13</v>
      </c>
      <c r="L52" s="1">
        <v>49</v>
      </c>
      <c r="M52" s="30">
        <v>9</v>
      </c>
    </row>
    <row r="53" spans="1:13" ht="15.75" x14ac:dyDescent="0.25">
      <c r="A53" s="20" t="s">
        <v>35</v>
      </c>
      <c r="B53" s="21">
        <v>148</v>
      </c>
      <c r="C53" s="7">
        <v>12</v>
      </c>
      <c r="D53" s="33">
        <v>52.2</v>
      </c>
      <c r="E53" s="7">
        <v>9</v>
      </c>
      <c r="F53" s="21">
        <v>117</v>
      </c>
      <c r="G53" s="7">
        <v>11</v>
      </c>
      <c r="H53" s="21">
        <v>123</v>
      </c>
      <c r="I53" s="7">
        <v>6</v>
      </c>
      <c r="J53" s="33">
        <v>44.1</v>
      </c>
      <c r="K53" s="7">
        <v>12</v>
      </c>
      <c r="L53" s="1">
        <v>50</v>
      </c>
      <c r="M53" s="30">
        <v>10</v>
      </c>
    </row>
    <row r="54" spans="1:13" ht="15.75" x14ac:dyDescent="0.25">
      <c r="A54" s="20" t="s">
        <v>36</v>
      </c>
      <c r="B54" s="21">
        <v>154</v>
      </c>
      <c r="C54" s="7">
        <v>9</v>
      </c>
      <c r="D54" s="33">
        <v>54</v>
      </c>
      <c r="E54" s="7">
        <v>12</v>
      </c>
      <c r="F54" s="21">
        <v>120</v>
      </c>
      <c r="G54" s="7">
        <v>7</v>
      </c>
      <c r="H54" s="21">
        <v>113</v>
      </c>
      <c r="I54" s="7">
        <v>13</v>
      </c>
      <c r="J54" s="33">
        <v>43.9</v>
      </c>
      <c r="K54" s="7">
        <v>9</v>
      </c>
      <c r="L54" s="1">
        <v>50</v>
      </c>
      <c r="M54" s="30">
        <v>10</v>
      </c>
    </row>
    <row r="55" spans="1:13" ht="15.75" x14ac:dyDescent="0.25">
      <c r="A55" s="20" t="s">
        <v>29</v>
      </c>
      <c r="B55" s="21">
        <v>159</v>
      </c>
      <c r="C55" s="7">
        <v>8</v>
      </c>
      <c r="D55" s="33">
        <v>52.9</v>
      </c>
      <c r="E55" s="7">
        <v>11</v>
      </c>
      <c r="F55" s="21">
        <v>114</v>
      </c>
      <c r="G55" s="7">
        <v>12</v>
      </c>
      <c r="H55" s="21">
        <v>115</v>
      </c>
      <c r="I55" s="7">
        <v>12</v>
      </c>
      <c r="J55" s="33">
        <v>44</v>
      </c>
      <c r="K55" s="7">
        <v>11</v>
      </c>
      <c r="L55" s="1">
        <v>54</v>
      </c>
      <c r="M55" s="30">
        <v>12</v>
      </c>
    </row>
    <row r="56" spans="1:13" ht="15.75" x14ac:dyDescent="0.25">
      <c r="A56" s="20" t="s">
        <v>16</v>
      </c>
      <c r="B56" s="21">
        <v>127</v>
      </c>
      <c r="C56" s="7">
        <v>13</v>
      </c>
      <c r="D56" s="33">
        <v>56.7</v>
      </c>
      <c r="E56" s="7">
        <v>13</v>
      </c>
      <c r="F56" s="21">
        <v>110</v>
      </c>
      <c r="G56" s="7">
        <v>13</v>
      </c>
      <c r="H56" s="21">
        <v>118</v>
      </c>
      <c r="I56" s="7">
        <v>10</v>
      </c>
      <c r="J56" s="33">
        <v>39.200000000000003</v>
      </c>
      <c r="K56" s="7">
        <v>7</v>
      </c>
      <c r="L56" s="1">
        <v>56</v>
      </c>
      <c r="M56" s="30">
        <v>13</v>
      </c>
    </row>
  </sheetData>
  <mergeCells count="13">
    <mergeCell ref="H19:I19"/>
    <mergeCell ref="B1:C1"/>
    <mergeCell ref="D1:E1"/>
    <mergeCell ref="F1:G1"/>
    <mergeCell ref="H1:I1"/>
    <mergeCell ref="B19:C19"/>
    <mergeCell ref="D19:E19"/>
    <mergeCell ref="F19:G19"/>
    <mergeCell ref="B42:C42"/>
    <mergeCell ref="D42:E42"/>
    <mergeCell ref="F42:G42"/>
    <mergeCell ref="H42:I42"/>
    <mergeCell ref="J42:K42"/>
  </mergeCells>
  <pageMargins left="0.70866141732283472" right="0.70866141732283472" top="0.78740157480314965" bottom="0.78740157480314965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Wtb U8</vt:lpstr>
      <vt:lpstr>Wtb U10</vt:lpstr>
      <vt:lpstr>Wtb U12</vt:lpstr>
      <vt:lpstr>Wtb U8-10-12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Triemer</dc:creator>
  <cp:lastModifiedBy>Inge</cp:lastModifiedBy>
  <cp:lastPrinted>2023-10-07T14:11:48Z</cp:lastPrinted>
  <dcterms:created xsi:type="dcterms:W3CDTF">2012-09-11T16:45:35Z</dcterms:created>
  <dcterms:modified xsi:type="dcterms:W3CDTF">2023-10-08T09:08:03Z</dcterms:modified>
</cp:coreProperties>
</file>